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.MF\Documents\Sprawozdanie 2023\"/>
    </mc:Choice>
  </mc:AlternateContent>
  <xr:revisionPtr revIDLastSave="0" documentId="8_{0C048B2B-073F-431C-B151-408C5F840CC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zal 4 WYDATKI BŚE" sheetId="1" r:id="rId1"/>
  </sheets>
  <definedNames>
    <definedName name="_xlnm._FilterDatabase" localSheetId="0" hidden="1">'zal 4 WYDATKI BŚE'!$A$5:$J$5</definedName>
    <definedName name="_xlnm.Print_Area" localSheetId="0">'zal 4 WYDATKI BŚE'!$A$1:$J$325</definedName>
    <definedName name="Programy">#REF!</definedName>
    <definedName name="_xlnm.Print_Titles" localSheetId="0">'zal 4 WYDATKI BŚE'!$1:$5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5" i="1" l="1"/>
  <c r="G325" i="1"/>
  <c r="E325" i="1"/>
  <c r="J319" i="1"/>
  <c r="H319" i="1"/>
  <c r="F319" i="1"/>
  <c r="J314" i="1"/>
  <c r="H314" i="1"/>
  <c r="F314" i="1"/>
  <c r="J308" i="1"/>
  <c r="H308" i="1"/>
  <c r="F308" i="1"/>
  <c r="J303" i="1"/>
  <c r="H303" i="1"/>
  <c r="F303" i="1"/>
  <c r="J298" i="1"/>
  <c r="H298" i="1"/>
  <c r="F298" i="1"/>
  <c r="J293" i="1"/>
  <c r="H293" i="1"/>
  <c r="F293" i="1"/>
  <c r="J287" i="1"/>
  <c r="H287" i="1"/>
  <c r="F287" i="1"/>
  <c r="J281" i="1"/>
  <c r="H281" i="1"/>
  <c r="F281" i="1"/>
  <c r="J277" i="1"/>
  <c r="H277" i="1"/>
  <c r="F277" i="1"/>
  <c r="J273" i="1"/>
  <c r="H273" i="1"/>
  <c r="F273" i="1"/>
  <c r="J267" i="1"/>
  <c r="H267" i="1"/>
  <c r="F267" i="1"/>
  <c r="J262" i="1"/>
  <c r="H262" i="1"/>
  <c r="F262" i="1"/>
  <c r="J258" i="1"/>
  <c r="H258" i="1"/>
  <c r="F258" i="1"/>
  <c r="J252" i="1"/>
  <c r="H252" i="1"/>
  <c r="F252" i="1"/>
  <c r="J247" i="1"/>
  <c r="H247" i="1"/>
  <c r="F247" i="1"/>
  <c r="J242" i="1"/>
  <c r="H242" i="1"/>
  <c r="F242" i="1"/>
  <c r="J241" i="1"/>
  <c r="H241" i="1"/>
  <c r="F241" i="1"/>
  <c r="J238" i="1"/>
  <c r="H238" i="1"/>
  <c r="F238" i="1"/>
  <c r="J237" i="1"/>
  <c r="H237" i="1"/>
  <c r="F237" i="1"/>
  <c r="J236" i="1"/>
  <c r="H236" i="1"/>
  <c r="F236" i="1"/>
  <c r="J233" i="1"/>
  <c r="H233" i="1"/>
  <c r="F233" i="1"/>
  <c r="J232" i="1"/>
  <c r="H232" i="1"/>
  <c r="F232" i="1"/>
  <c r="J231" i="1"/>
  <c r="H231" i="1"/>
  <c r="F231" i="1"/>
  <c r="J230" i="1"/>
  <c r="H230" i="1"/>
  <c r="F230" i="1"/>
  <c r="J228" i="1"/>
  <c r="H228" i="1"/>
  <c r="F228" i="1"/>
  <c r="J226" i="1"/>
  <c r="H226" i="1"/>
  <c r="F226" i="1"/>
  <c r="J223" i="1"/>
  <c r="H223" i="1"/>
  <c r="F223" i="1"/>
  <c r="J217" i="1"/>
  <c r="H217" i="1"/>
  <c r="F217" i="1"/>
  <c r="J215" i="1"/>
  <c r="H215" i="1"/>
  <c r="F215" i="1"/>
  <c r="J214" i="1"/>
  <c r="H214" i="1"/>
  <c r="F214" i="1"/>
  <c r="J208" i="1"/>
  <c r="H208" i="1"/>
  <c r="F208" i="1"/>
  <c r="J207" i="1"/>
  <c r="H207" i="1"/>
  <c r="F207" i="1"/>
  <c r="J204" i="1"/>
  <c r="H204" i="1"/>
  <c r="F204" i="1"/>
  <c r="J193" i="1"/>
  <c r="H193" i="1"/>
  <c r="F193" i="1"/>
  <c r="J186" i="1"/>
  <c r="H186" i="1"/>
  <c r="F186" i="1"/>
  <c r="J175" i="1"/>
  <c r="H175" i="1"/>
  <c r="F175" i="1"/>
  <c r="J169" i="1"/>
  <c r="H169" i="1"/>
  <c r="F169" i="1"/>
  <c r="J163" i="1"/>
  <c r="H163" i="1"/>
  <c r="F163" i="1"/>
  <c r="J154" i="1"/>
  <c r="H154" i="1"/>
  <c r="F154" i="1"/>
  <c r="J110" i="1"/>
  <c r="H110" i="1"/>
  <c r="F110" i="1"/>
  <c r="J109" i="1"/>
  <c r="H109" i="1"/>
  <c r="F109" i="1"/>
  <c r="J94" i="1"/>
  <c r="H94" i="1"/>
  <c r="F94" i="1"/>
  <c r="J74" i="1"/>
  <c r="H74" i="1"/>
  <c r="F74" i="1"/>
  <c r="J69" i="1"/>
  <c r="H69" i="1"/>
  <c r="F69" i="1"/>
  <c r="J67" i="1"/>
  <c r="H67" i="1"/>
  <c r="F67" i="1"/>
  <c r="J60" i="1"/>
  <c r="H60" i="1"/>
  <c r="F60" i="1"/>
  <c r="J57" i="1"/>
  <c r="H57" i="1"/>
  <c r="F57" i="1"/>
  <c r="J42" i="1"/>
  <c r="H42" i="1"/>
  <c r="F42" i="1"/>
  <c r="J41" i="1"/>
  <c r="H41" i="1"/>
  <c r="J35" i="1"/>
  <c r="H35" i="1"/>
  <c r="F35" i="1"/>
  <c r="J29" i="1"/>
  <c r="H29" i="1"/>
  <c r="F29" i="1"/>
  <c r="J26" i="1"/>
  <c r="H26" i="1"/>
  <c r="F26" i="1"/>
  <c r="J24" i="1"/>
  <c r="H24" i="1"/>
  <c r="F24" i="1"/>
  <c r="J23" i="1"/>
  <c r="H23" i="1"/>
  <c r="F23" i="1"/>
  <c r="J20" i="1"/>
  <c r="H20" i="1"/>
  <c r="F20" i="1"/>
  <c r="J19" i="1"/>
  <c r="H19" i="1"/>
  <c r="F19" i="1"/>
  <c r="J18" i="1"/>
  <c r="H18" i="1"/>
  <c r="F18" i="1"/>
  <c r="J17" i="1"/>
  <c r="H17" i="1"/>
  <c r="F17" i="1"/>
  <c r="J15" i="1"/>
  <c r="H15" i="1"/>
  <c r="F15" i="1"/>
  <c r="J14" i="1"/>
  <c r="H14" i="1"/>
  <c r="F14" i="1"/>
  <c r="J13" i="1"/>
  <c r="H13" i="1"/>
  <c r="F13" i="1"/>
  <c r="J12" i="1"/>
  <c r="H12" i="1"/>
  <c r="F12" i="1"/>
  <c r="J11" i="1"/>
  <c r="H11" i="1"/>
  <c r="F11" i="1"/>
  <c r="J9" i="1"/>
  <c r="H9" i="1"/>
  <c r="F9" i="1"/>
  <c r="J8" i="1"/>
  <c r="H8" i="1"/>
  <c r="F8" i="1"/>
  <c r="J7" i="1"/>
  <c r="J325" i="1" s="1"/>
  <c r="H7" i="1"/>
  <c r="F7" i="1"/>
  <c r="H6" i="1"/>
  <c r="H325" i="1" s="1"/>
  <c r="F6" i="1"/>
  <c r="F325" i="1" s="1"/>
</calcChain>
</file>

<file path=xl/sharedStrings.xml><?xml version="1.0" encoding="utf-8"?>
<sst xmlns="http://schemas.openxmlformats.org/spreadsheetml/2006/main" count="599" uniqueCount="111">
  <si>
    <t>Część</t>
  </si>
  <si>
    <t xml:space="preserve">Dział </t>
  </si>
  <si>
    <t>Nazwa Programów Operacyjnych</t>
  </si>
  <si>
    <t>Budżet po zmianach</t>
  </si>
  <si>
    <t>Wykonanie</t>
  </si>
  <si>
    <t>Wydatki z budżetu środków europejskich</t>
  </si>
  <si>
    <t>Razem                  część</t>
  </si>
  <si>
    <t>Wymiar sprawiedliwości</t>
  </si>
  <si>
    <t>Administracja publiczna</t>
  </si>
  <si>
    <t>Przetwórstwo przemysłowe</t>
  </si>
  <si>
    <t>Handel</t>
  </si>
  <si>
    <t>Oświata i wychowanie</t>
  </si>
  <si>
    <t>Kultura i ochrona dziedzictwa narodowego</t>
  </si>
  <si>
    <t>Informatyka</t>
  </si>
  <si>
    <t>010</t>
  </si>
  <si>
    <t>Rolnictwo i łowiectwo</t>
  </si>
  <si>
    <t>Różne rozliczenia</t>
  </si>
  <si>
    <t>Transport i łączność</t>
  </si>
  <si>
    <t>020</t>
  </si>
  <si>
    <t>Leśnictwo</t>
  </si>
  <si>
    <t>Pomoc społeczna</t>
  </si>
  <si>
    <t>Ochrona zdrowia</t>
  </si>
  <si>
    <t>050</t>
  </si>
  <si>
    <t>Rybołówstwo i rybactwo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</si>
  <si>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</si>
  <si>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</si>
  <si>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</si>
  <si>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</si>
  <si>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</si>
  <si>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</si>
  <si>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</si>
  <si>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</si>
  <si>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</si>
  <si>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85/20</t>
  </si>
  <si>
    <t>85/26</t>
  </si>
  <si>
    <t>85/28</t>
  </si>
  <si>
    <t>85/30</t>
  </si>
  <si>
    <t>85/32</t>
  </si>
  <si>
    <t>RAZEM</t>
  </si>
  <si>
    <t>w tys. zł</t>
  </si>
  <si>
    <t>15/07</t>
  </si>
  <si>
    <t>600</t>
  </si>
  <si>
    <t>Program Operacyjny Wiedza Edukacja Rozwój 2014 - 2020</t>
  </si>
  <si>
    <t>Program Operacyjny Polska Cyfrowa na lata 2014 - 2020</t>
  </si>
  <si>
    <t>Program Operacyjny Inteligentny Rozwój 2014 - 2020</t>
  </si>
  <si>
    <t>Program Operacyjny Infrastruktura i Środowisko 2014 - 2020</t>
  </si>
  <si>
    <t>Wielkopolski Regionalny Program Operacyjny na lata 2014 - 2020</t>
  </si>
  <si>
    <t>Regionalny Program Operacyjny Województwa Łódzkiego na lata 2014 - 2020</t>
  </si>
  <si>
    <t>Regionalny Program Operacyjny Województwa Lubelskiego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</si>
  <si>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</si>
  <si>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</si>
  <si>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Podlaskiego na lata 2014 - 2020</t>
  </si>
  <si>
    <t>Regionalny Program Operacyjny Województwa Podkarpackiego na lata 2014 - 2020</t>
  </si>
  <si>
    <t>Regionalny Program Operacyjny Województwa Śląskiego na lata 2014 - 2020</t>
  </si>
  <si>
    <t>Regionalny Program Operacyjny Województwa Świętokrzyskiego na lata 2014 - 2020</t>
  </si>
  <si>
    <t>Program Operacyjny Pomoc Żywnościowa 2014 - 2020</t>
  </si>
  <si>
    <t>Program Operacyjny Rybactwo i Morze 2014 - 2020</t>
  </si>
  <si>
    <t>15/02</t>
  </si>
  <si>
    <t>15/03</t>
  </si>
  <si>
    <t>15/04</t>
  </si>
  <si>
    <t>15/05</t>
  </si>
  <si>
    <t>15/06</t>
  </si>
  <si>
    <t>Regionalny Program Operacyjny Województwa Dolnośląskiego 2014 - 2020</t>
  </si>
  <si>
    <t>15/08</t>
  </si>
  <si>
    <t>15/09</t>
  </si>
  <si>
    <t>15/10</t>
  </si>
  <si>
    <t>15/11</t>
  </si>
  <si>
    <t>15/12</t>
  </si>
  <si>
    <t>Regionalny Program Operacyjny Województwa Zachodniopomorskiego 2014 - 2020</t>
  </si>
  <si>
    <t>Regionalny Program Operacyjny Województwa Kujawsko - Pomorskiego na lata 2014 - 2020</t>
  </si>
  <si>
    <t>Regionalny Program Operacyjny - Lubuskie 2020</t>
  </si>
  <si>
    <t>Regionalny Program Operacyjny Województwa Małopolskiego na lata 2014 - 2020</t>
  </si>
  <si>
    <t>Regionalny Program Operacyjny Województwa Pomorskiego na lata 2014 - 2020</t>
  </si>
  <si>
    <t>85/16</t>
  </si>
  <si>
    <t>85/18</t>
  </si>
  <si>
    <t>85/24</t>
  </si>
  <si>
    <t>85/22</t>
  </si>
  <si>
    <t>851</t>
  </si>
  <si>
    <t>Szkolnictwo wyższe i nauka</t>
  </si>
  <si>
    <t>754</t>
  </si>
  <si>
    <t>755</t>
  </si>
  <si>
    <t>Działalność usługowa</t>
  </si>
  <si>
    <t>Mechanizm Finansowy EOG 2014 - 2021</t>
  </si>
  <si>
    <t>Norweski Mechanizm Finansowy 2014 - 2021</t>
  </si>
  <si>
    <t>Regionalny Program Operacyjny Województwa Warmińsko-Mazurskiego na lata 2014 - 2020</t>
  </si>
  <si>
    <t>Wspólna polityka rolna</t>
  </si>
  <si>
    <t>900</t>
  </si>
  <si>
    <t>750</t>
  </si>
  <si>
    <t>853</t>
  </si>
  <si>
    <t>150</t>
  </si>
  <si>
    <t>57</t>
  </si>
  <si>
    <t>Program Operacyjny Polska Wschodnia 2014 - 2020</t>
  </si>
  <si>
    <t>Obrona narodowa</t>
  </si>
  <si>
    <t>710</t>
  </si>
  <si>
    <t xml:space="preserve">                                              WYDATKI BUDŻETU ŚRODKÓW EUROPEJSKICH</t>
  </si>
  <si>
    <t>15/01</t>
  </si>
  <si>
    <t>Perspektywa Finansowa 2021 - 2027</t>
  </si>
  <si>
    <t>Pozostałe zadania w zakresie polityki społecznej</t>
  </si>
  <si>
    <t>Program Operacyjny Innowacyjna Gospodarka 2007 - 2013</t>
  </si>
  <si>
    <t>Małopolski Regionalny Program Operacyjny na lata 2007 - 2013</t>
  </si>
  <si>
    <t>Gospodarka komunalna i ochrona środowiska</t>
  </si>
  <si>
    <t>Bezpieczeństwo publiczne i ochrona przeciwpożarowa</t>
  </si>
  <si>
    <t>56</t>
  </si>
  <si>
    <t>Ustawa budżetowa na 2023 r.</t>
  </si>
  <si>
    <t>Regionalny Program Operacyjny Województwa Dolnośląskiego na lata 2014 - 2020</t>
  </si>
  <si>
    <t>Szwajcarsko-Polski Program Współpracy II</t>
  </si>
  <si>
    <t>Regionalny Program Operacyjny Województwa Łódzkiego na lata 2007 - 2013</t>
  </si>
  <si>
    <t xml:space="preserve">Instrument "Łącząc Europę" </t>
  </si>
  <si>
    <t>poz. 97  Finansowanie Instrumentu na rzecz Odbudowy i Zwiększania Odporności - część grantowa</t>
  </si>
  <si>
    <t>855</t>
  </si>
  <si>
    <t>Rodzina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</si>
</sst>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\ _z_ł_-;\-* #,##0\ _z_ł_-;_-* &quot;-&quot;\ _z_ł_-;_-@_-"/>
    <numFmt numFmtId="165" formatCode="_-* #,##0.00\ _z_ł_-;\-* #,##0.00\ _z_ł_-;_-* &quot;-&quot;??\ _z_ł_-;_-@_-"/>
    <numFmt numFmtId="166" formatCode="#,##0&quot; &quot;"/>
    <numFmt numFmtId="167" formatCode="#,##0_ ;\-#,##0\ "/>
    <numFmt numFmtId="168" formatCode="\ #,###,"/>
    <numFmt numFmtId="169" formatCode="#,###,"/>
    <numFmt numFmtId="170" formatCode="_-* #,##0.0\ _z_ł_-;\-* #,##0.0\ _z_ł_-;_-* &quot;-&quot;?\ _z_ł_-;_-@_-"/>
    <numFmt numFmtId="171" formatCode="\ #,##0,"/>
  </numFmts>
  <fonts count="33">
    <font>
      <sz val="11"/>
      <color theme="1"/>
      <name val="Czcionka tekstu podstawowego"/>
      <family val="2"/>
      <charset val="238"/>
    </font>
    <font>
      <b/>
      <sz val="13"/>
      <name val="Arial CE"/>
      <charset val="238"/>
    </font>
    <font>
      <sz val="13"/>
      <name val="Arial CE"/>
      <charset val="238"/>
    </font>
    <font>
      <b/>
      <sz val="9"/>
      <name val="Arial CE"/>
      <charset val="238"/>
    </font>
    <font>
      <sz val="8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sz val="16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165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7" applyNumberFormat="0" applyFill="0" applyAlignment="0" applyProtection="0"/>
    <xf numFmtId="0" fontId="20" fillId="22" borderId="0" applyNumberFormat="0" applyBorder="0" applyAlignment="0" applyProtection="0"/>
    <xf numFmtId="0" fontId="7" fillId="0" borderId="0"/>
    <xf numFmtId="0" fontId="27" fillId="0" borderId="0"/>
    <xf numFmtId="0" fontId="6" fillId="0" borderId="0"/>
    <xf numFmtId="0" fontId="28" fillId="0" borderId="0"/>
    <xf numFmtId="0" fontId="29" fillId="0" borderId="0"/>
    <xf numFmtId="0" fontId="7" fillId="23" borderId="8" applyNumberFormat="0" applyFont="0" applyAlignment="0" applyProtection="0"/>
    <xf numFmtId="0" fontId="21" fillId="20" borderId="3" applyNumberFormat="0" applyAlignment="0" applyProtection="0"/>
    <xf numFmtId="9" fontId="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99">
    <xf numFmtId="0" fontId="0" fillId="0" borderId="0" xfId="0"/>
    <xf numFmtId="166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/>
    <xf numFmtId="164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6" fontId="2" fillId="0" borderId="0" xfId="0" applyNumberFormat="1" applyFont="1" applyFill="1"/>
    <xf numFmtId="166" fontId="2" fillId="0" borderId="0" xfId="0" applyNumberFormat="1" applyFont="1" applyFill="1" applyAlignment="1">
      <alignment horizontal="center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6" fontId="3" fillId="0" borderId="10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166" fontId="30" fillId="0" borderId="10" xfId="0" quotePrefix="1" applyNumberFormat="1" applyFont="1" applyBorder="1" applyAlignment="1">
      <alignment horizontal="center" vertical="center"/>
    </xf>
    <xf numFmtId="49" fontId="30" fillId="0" borderId="10" xfId="0" quotePrefix="1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left" vertical="center" wrapText="1"/>
    </xf>
    <xf numFmtId="168" fontId="30" fillId="0" borderId="10" xfId="0" applyNumberFormat="1" applyFont="1" applyBorder="1" applyAlignment="1">
      <alignment horizontal="right" vertical="center"/>
    </xf>
    <xf numFmtId="170" fontId="30" fillId="0" borderId="10" xfId="39" applyNumberFormat="1" applyFont="1" applyBorder="1" applyAlignment="1">
      <alignment horizontal="right" vertical="center"/>
    </xf>
    <xf numFmtId="49" fontId="30" fillId="0" borderId="10" xfId="0" applyNumberFormat="1" applyFont="1" applyBorder="1" applyAlignment="1">
      <alignment horizontal="left" vertical="center"/>
    </xf>
    <xf numFmtId="0" fontId="30" fillId="0" borderId="10" xfId="0" applyFont="1" applyBorder="1" applyAlignment="1">
      <alignment horizontal="left" vertical="center" wrapText="1"/>
    </xf>
    <xf numFmtId="166" fontId="30" fillId="0" borderId="10" xfId="0" quotePrefix="1" applyNumberFormat="1" applyFont="1" applyBorder="1" applyAlignment="1">
      <alignment horizontal="center" vertical="center" wrapText="1"/>
    </xf>
    <xf numFmtId="166" fontId="30" fillId="0" borderId="10" xfId="0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vertical="center" wrapText="1"/>
    </xf>
    <xf numFmtId="166" fontId="30" fillId="0" borderId="10" xfId="0" applyNumberFormat="1" applyFont="1" applyBorder="1" applyAlignment="1">
      <alignment horizontal="left" vertical="center"/>
    </xf>
    <xf numFmtId="49" fontId="30" fillId="0" borderId="10" xfId="0" applyNumberFormat="1" applyFont="1" applyBorder="1" applyAlignment="1">
      <alignment horizontal="left" vertical="center" wrapText="1"/>
    </xf>
    <xf numFmtId="0" fontId="30" fillId="0" borderId="10" xfId="0" applyFont="1" applyBorder="1" applyAlignment="1">
      <alignment horizontal="center" vertical="center"/>
    </xf>
    <xf numFmtId="171" fontId="30" fillId="0" borderId="10" xfId="0" applyNumberFormat="1" applyFont="1" applyBorder="1" applyAlignment="1">
      <alignment horizontal="right" vertical="center"/>
    </xf>
    <xf numFmtId="0" fontId="30" fillId="0" borderId="10" xfId="0" quotePrefix="1" applyFont="1" applyBorder="1" applyAlignment="1">
      <alignment horizontal="center" vertical="center"/>
    </xf>
    <xf numFmtId="166" fontId="30" fillId="0" borderId="10" xfId="0" applyNumberFormat="1" applyFont="1" applyBorder="1" applyAlignment="1">
      <alignment horizontal="center" vertical="center"/>
    </xf>
    <xf numFmtId="0" fontId="30" fillId="0" borderId="10" xfId="0" quotePrefix="1" applyFont="1" applyBorder="1" applyAlignment="1">
      <alignment vertical="center" wrapText="1"/>
    </xf>
    <xf numFmtId="166" fontId="32" fillId="0" borderId="10" xfId="0" applyNumberFormat="1" applyFont="1" applyBorder="1" applyAlignment="1">
      <alignment horizontal="left" vertical="center"/>
    </xf>
    <xf numFmtId="168" fontId="32" fillId="0" borderId="10" xfId="0" applyNumberFormat="1" applyFont="1" applyBorder="1" applyAlignment="1">
      <alignment horizontal="right" vertical="center"/>
    </xf>
    <xf numFmtId="168" fontId="30" fillId="0" borderId="10" xfId="0" applyNumberFormat="1" applyFont="1" applyFill="1" applyBorder="1" applyAlignment="1">
      <alignment horizontal="right" vertical="center"/>
    </xf>
    <xf numFmtId="170" fontId="30" fillId="0" borderId="10" xfId="39" applyNumberFormat="1" applyFont="1" applyFill="1" applyBorder="1" applyAlignment="1">
      <alignment horizontal="right" vertical="center"/>
    </xf>
    <xf numFmtId="164" fontId="30" fillId="0" borderId="10" xfId="0" applyNumberFormat="1" applyFont="1" applyFill="1" applyBorder="1" applyAlignment="1">
      <alignment horizontal="right" vertical="center"/>
    </xf>
    <xf numFmtId="171" fontId="30" fillId="0" borderId="10" xfId="0" applyNumberFormat="1" applyFont="1" applyFill="1" applyBorder="1" applyAlignment="1">
      <alignment horizontal="right" vertical="center"/>
    </xf>
    <xf numFmtId="169" fontId="30" fillId="0" borderId="10" xfId="39" applyNumberFormat="1" applyFont="1" applyFill="1" applyBorder="1" applyAlignment="1">
      <alignment horizontal="right" vertical="center"/>
    </xf>
    <xf numFmtId="164" fontId="30" fillId="0" borderId="10" xfId="39" applyNumberFormat="1" applyFont="1" applyFill="1" applyBorder="1" applyAlignment="1">
      <alignment horizontal="right" vertical="center"/>
    </xf>
    <xf numFmtId="168" fontId="32" fillId="0" borderId="10" xfId="0" applyNumberFormat="1" applyFont="1" applyFill="1" applyBorder="1" applyAlignment="1">
      <alignment horizontal="right" vertical="center"/>
    </xf>
    <xf numFmtId="166" fontId="30" fillId="0" borderId="10" xfId="0" applyNumberFormat="1" applyFont="1" applyBorder="1" applyAlignment="1">
      <alignment horizontal="left" vertical="center" wrapText="1"/>
    </xf>
    <xf numFmtId="49" fontId="30" fillId="0" borderId="11" xfId="0" quotePrefix="1" applyNumberFormat="1" applyFont="1" applyBorder="1" applyAlignment="1">
      <alignment horizontal="center" vertical="center"/>
    </xf>
    <xf numFmtId="49" fontId="30" fillId="0" borderId="13" xfId="0" quotePrefix="1" applyNumberFormat="1" applyFont="1" applyBorder="1" applyAlignment="1">
      <alignment horizontal="center" vertical="center"/>
    </xf>
    <xf numFmtId="49" fontId="30" fillId="0" borderId="11" xfId="0" applyNumberFormat="1" applyFont="1" applyBorder="1" applyAlignment="1">
      <alignment horizontal="left" vertical="center" wrapText="1"/>
    </xf>
    <xf numFmtId="49" fontId="30" fillId="0" borderId="13" xfId="0" applyNumberFormat="1" applyFont="1" applyBorder="1" applyAlignment="1">
      <alignment horizontal="left" vertical="center" wrapText="1"/>
    </xf>
    <xf numFmtId="166" fontId="30" fillId="0" borderId="11" xfId="0" quotePrefix="1" applyNumberFormat="1" applyFont="1" applyBorder="1" applyAlignment="1">
      <alignment horizontal="center" vertical="center"/>
    </xf>
    <xf numFmtId="166" fontId="30" fillId="0" borderId="12" xfId="0" quotePrefix="1" applyNumberFormat="1" applyFont="1" applyBorder="1" applyAlignment="1">
      <alignment horizontal="center" vertical="center"/>
    </xf>
    <xf numFmtId="166" fontId="30" fillId="0" borderId="13" xfId="0" quotePrefix="1" applyNumberFormat="1" applyFont="1" applyBorder="1" applyAlignment="1">
      <alignment horizontal="center" vertical="center"/>
    </xf>
    <xf numFmtId="168" fontId="30" fillId="0" borderId="11" xfId="0" applyNumberFormat="1" applyFont="1" applyBorder="1" applyAlignment="1">
      <alignment horizontal="right" vertical="center"/>
    </xf>
    <xf numFmtId="168" fontId="30" fillId="0" borderId="12" xfId="0" applyNumberFormat="1" applyFont="1" applyBorder="1" applyAlignment="1">
      <alignment horizontal="right" vertical="center"/>
    </xf>
    <xf numFmtId="168" fontId="30" fillId="0" borderId="13" xfId="0" applyNumberFormat="1" applyFont="1" applyBorder="1" applyAlignment="1">
      <alignment horizontal="right" vertical="center"/>
    </xf>
    <xf numFmtId="166" fontId="30" fillId="0" borderId="10" xfId="0" quotePrefix="1" applyNumberFormat="1" applyFont="1" applyBorder="1" applyAlignment="1">
      <alignment horizontal="center" vertical="center"/>
    </xf>
    <xf numFmtId="0" fontId="30" fillId="0" borderId="11" xfId="0" quotePrefix="1" applyFont="1" applyBorder="1" applyAlignment="1">
      <alignment horizontal="center" vertical="center"/>
    </xf>
    <xf numFmtId="0" fontId="30" fillId="0" borderId="13" xfId="0" quotePrefix="1" applyFont="1" applyBorder="1" applyAlignment="1">
      <alignment horizontal="center" vertical="center"/>
    </xf>
    <xf numFmtId="168" fontId="30" fillId="0" borderId="10" xfId="0" applyNumberFormat="1" applyFont="1" applyBorder="1" applyAlignment="1">
      <alignment horizontal="right" vertical="center"/>
    </xf>
    <xf numFmtId="0" fontId="31" fillId="0" borderId="10" xfId="0" applyFont="1" applyBorder="1" applyAlignment="1">
      <alignment horizontal="center" vertical="center"/>
    </xf>
    <xf numFmtId="49" fontId="30" fillId="0" borderId="10" xfId="0" quotePrefix="1" applyNumberFormat="1" applyFont="1" applyBorder="1" applyAlignment="1">
      <alignment horizontal="center" vertical="center"/>
    </xf>
    <xf numFmtId="49" fontId="30" fillId="0" borderId="10" xfId="0" applyNumberFormat="1" applyFont="1" applyBorder="1" applyAlignment="1">
      <alignment horizontal="left" vertical="center" wrapText="1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1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0" xfId="0" quotePrefix="1" applyFont="1" applyBorder="1" applyAlignment="1">
      <alignment horizontal="center" vertical="center"/>
    </xf>
    <xf numFmtId="166" fontId="30" fillId="0" borderId="10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left" vertical="center" wrapText="1"/>
    </xf>
    <xf numFmtId="0" fontId="30" fillId="0" borderId="12" xfId="0" quotePrefix="1" applyFont="1" applyBorder="1" applyAlignment="1">
      <alignment horizontal="center" vertical="center"/>
    </xf>
    <xf numFmtId="0" fontId="30" fillId="0" borderId="12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49" fontId="30" fillId="0" borderId="10" xfId="0" applyNumberFormat="1" applyFont="1" applyBorder="1" applyAlignment="1">
      <alignment horizontal="left" vertical="center"/>
    </xf>
    <xf numFmtId="166" fontId="30" fillId="0" borderId="10" xfId="0" applyNumberFormat="1" applyFont="1" applyBorder="1" applyAlignment="1">
      <alignment horizontal="left" vertical="center"/>
    </xf>
    <xf numFmtId="166" fontId="30" fillId="0" borderId="10" xfId="0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166" fontId="30" fillId="0" borderId="11" xfId="0" applyNumberFormat="1" applyFont="1" applyBorder="1" applyAlignment="1">
      <alignment horizontal="center" vertical="center" wrapText="1"/>
    </xf>
    <xf numFmtId="166" fontId="30" fillId="0" borderId="12" xfId="0" applyNumberFormat="1" applyFont="1" applyBorder="1" applyAlignment="1">
      <alignment horizontal="center" vertical="center" wrapText="1"/>
    </xf>
    <xf numFmtId="166" fontId="30" fillId="0" borderId="13" xfId="0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166" fontId="30" fillId="0" borderId="10" xfId="0" quotePrefix="1" applyNumberFormat="1" applyFont="1" applyBorder="1" applyAlignment="1">
      <alignment horizontal="center" vertical="center" wrapText="1"/>
    </xf>
    <xf numFmtId="168" fontId="30" fillId="0" borderId="10" xfId="0" applyNumberFormat="1" applyFont="1" applyFill="1" applyBorder="1" applyAlignment="1">
      <alignment horizontal="right" vertical="center"/>
    </xf>
    <xf numFmtId="168" fontId="30" fillId="0" borderId="11" xfId="0" applyNumberFormat="1" applyFont="1" applyFill="1" applyBorder="1" applyAlignment="1">
      <alignment horizontal="right" vertical="center"/>
    </xf>
    <xf numFmtId="168" fontId="30" fillId="0" borderId="12" xfId="0" applyNumberFormat="1" applyFont="1" applyFill="1" applyBorder="1" applyAlignment="1">
      <alignment horizontal="right" vertical="center"/>
    </xf>
    <xf numFmtId="168" fontId="30" fillId="0" borderId="13" xfId="0" applyNumberFormat="1" applyFont="1" applyFill="1" applyBorder="1" applyAlignment="1">
      <alignment horizontal="right" vertical="center"/>
    </xf>
    <xf numFmtId="0" fontId="31" fillId="0" borderId="10" xfId="0" applyFont="1" applyBorder="1" applyAlignment="1">
      <alignment horizontal="left" vertical="center"/>
    </xf>
    <xf numFmtId="170" fontId="30" fillId="0" borderId="10" xfId="0" applyNumberFormat="1" applyFont="1" applyBorder="1" applyAlignment="1">
      <alignment horizontal="right" vertical="center"/>
    </xf>
    <xf numFmtId="0" fontId="24" fillId="0" borderId="0" xfId="0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right" vertical="center"/>
    </xf>
    <xf numFmtId="166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166" fontId="30" fillId="0" borderId="11" xfId="0" quotePrefix="1" applyNumberFormat="1" applyFont="1" applyBorder="1" applyAlignment="1">
      <alignment horizontal="center" vertical="center" wrapText="1"/>
    </xf>
    <xf numFmtId="166" fontId="30" fillId="0" borderId="12" xfId="0" quotePrefix="1" applyNumberFormat="1" applyFont="1" applyBorder="1" applyAlignment="1">
      <alignment horizontal="center" vertical="center" wrapText="1"/>
    </xf>
    <xf numFmtId="166" fontId="30" fillId="0" borderId="13" xfId="0" quotePrefix="1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vertical="center"/>
    </xf>
  </cellXfs>
  <cellStyles count="51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Dziesiętny 2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Neutral" xfId="37" xr:uid="{00000000-0005-0000-0000-000024000000}"/>
    <cellStyle name="Normalny" xfId="0" builtinId="0"/>
    <cellStyle name="Normalny 2" xfId="38" xr:uid="{00000000-0005-0000-0000-000026000000}"/>
    <cellStyle name="Normalny 2 2" xfId="39" xr:uid="{00000000-0005-0000-0000-000027000000}"/>
    <cellStyle name="Normalny 3" xfId="40" xr:uid="{00000000-0005-0000-0000-000028000000}"/>
    <cellStyle name="Normalny 3 2" xfId="41" xr:uid="{00000000-0005-0000-0000-000029000000}"/>
    <cellStyle name="Normalny 4" xfId="42" xr:uid="{00000000-0005-0000-0000-00002A000000}"/>
    <cellStyle name="Note" xfId="43" xr:uid="{00000000-0005-0000-0000-00002B000000}"/>
    <cellStyle name="Output" xfId="44" xr:uid="{00000000-0005-0000-0000-00002C000000}"/>
    <cellStyle name="Procentowy 2" xfId="45" xr:uid="{00000000-0005-0000-0000-00002D000000}"/>
    <cellStyle name="Procentowy 2 2" xfId="46" xr:uid="{00000000-0005-0000-0000-00002E000000}"/>
    <cellStyle name="Procentowy 3" xfId="47" xr:uid="{00000000-0005-0000-0000-00002F000000}"/>
    <cellStyle name="Title" xfId="48" xr:uid="{00000000-0005-0000-0000-000030000000}"/>
    <cellStyle name="Total" xfId="49" xr:uid="{00000000-0005-0000-0000-000031000000}"/>
    <cellStyle name="Warning Text" xfId="50" xr:uid="{00000000-0005-0000-0000-00003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5"/>
  <sheetViews>
    <sheetView showGridLines="0" tabSelected="1" zoomScale="76" zoomScaleNormal="76" zoomScaleSheetLayoutView="70" workbookViewId="0">
      <selection activeCell="C9" sqref="C9:C10"/>
    </sheetView>
  </sheetViews>
  <sheetFormatPr defaultColWidth="8.125" defaultRowHeight="37.5" customHeight="1"/>
  <cols>
    <col min="1" max="1" width="9.625" style="9" customWidth="1"/>
    <col min="2" max="2" width="8.5" style="10" customWidth="1"/>
    <col min="3" max="3" width="35.375" style="1" customWidth="1"/>
    <col min="4" max="4" width="76.875" style="2" customWidth="1"/>
    <col min="5" max="5" width="20.75" style="3" customWidth="1"/>
    <col min="6" max="10" width="20.75" style="4" customWidth="1"/>
    <col min="11" max="16384" width="8.125" style="5"/>
  </cols>
  <sheetData>
    <row r="1" spans="1:10" s="6" customFormat="1" ht="25.5" customHeight="1">
      <c r="A1" s="88" t="s">
        <v>94</v>
      </c>
      <c r="B1" s="88"/>
      <c r="C1" s="88"/>
      <c r="D1" s="88"/>
      <c r="E1" s="88"/>
      <c r="F1" s="88"/>
      <c r="G1" s="88"/>
      <c r="H1" s="88"/>
      <c r="I1" s="88"/>
      <c r="J1" s="89" t="s">
        <v>39</v>
      </c>
    </row>
    <row r="2" spans="1:10" ht="25.5" customHeight="1">
      <c r="A2" s="88"/>
      <c r="B2" s="88"/>
      <c r="C2" s="88"/>
      <c r="D2" s="88"/>
      <c r="E2" s="88"/>
      <c r="F2" s="88"/>
      <c r="G2" s="88"/>
      <c r="H2" s="88"/>
      <c r="I2" s="88"/>
      <c r="J2" s="89"/>
    </row>
    <row r="3" spans="1:10" ht="36.75" customHeight="1">
      <c r="A3" s="90" t="s">
        <v>0</v>
      </c>
      <c r="B3" s="90" t="s">
        <v>1</v>
      </c>
      <c r="C3" s="91"/>
      <c r="D3" s="90" t="s">
        <v>2</v>
      </c>
      <c r="E3" s="90" t="s">
        <v>103</v>
      </c>
      <c r="F3" s="94"/>
      <c r="G3" s="92" t="s">
        <v>3</v>
      </c>
      <c r="H3" s="92"/>
      <c r="I3" s="92" t="s">
        <v>4</v>
      </c>
      <c r="J3" s="93"/>
    </row>
    <row r="4" spans="1:10" ht="76.5" customHeight="1">
      <c r="A4" s="91"/>
      <c r="B4" s="91"/>
      <c r="C4" s="91"/>
      <c r="D4" s="91"/>
      <c r="E4" s="7" t="s">
        <v>5</v>
      </c>
      <c r="F4" s="7" t="s">
        <v>6</v>
      </c>
      <c r="G4" s="7" t="s">
        <v>5</v>
      </c>
      <c r="H4" s="7" t="s">
        <v>6</v>
      </c>
      <c r="I4" s="7" t="s">
        <v>5</v>
      </c>
      <c r="J4" s="7" t="s">
        <v>6</v>
      </c>
    </row>
    <row r="5" spans="1:10" s="8" customFormat="1" ht="15.75" customHeight="1">
      <c r="A5" s="11">
        <v>1</v>
      </c>
      <c r="B5" s="11">
        <v>2</v>
      </c>
      <c r="C5" s="12">
        <v>3</v>
      </c>
      <c r="D5" s="13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15">
        <v>10</v>
      </c>
    </row>
    <row r="6" spans="1:10" ht="37.5" customHeight="1">
      <c r="A6" s="16" t="s">
        <v>95</v>
      </c>
      <c r="B6" s="17" t="s">
        <v>80</v>
      </c>
      <c r="C6" s="21" t="s">
        <v>7</v>
      </c>
      <c r="D6" s="18" t="s">
        <v>42</v>
      </c>
      <c r="E6" s="19">
        <v>11120000</v>
      </c>
      <c r="F6" s="19">
        <f>E6</f>
        <v>11120000</v>
      </c>
      <c r="G6" s="36">
        <v>7316</v>
      </c>
      <c r="H6" s="36">
        <f>G6</f>
        <v>7316</v>
      </c>
      <c r="I6" s="37">
        <v>0</v>
      </c>
      <c r="J6" s="20">
        <v>0</v>
      </c>
    </row>
    <row r="7" spans="1:10" ht="37.5" customHeight="1">
      <c r="A7" s="16" t="s">
        <v>57</v>
      </c>
      <c r="B7" s="17" t="s">
        <v>80</v>
      </c>
      <c r="C7" s="21" t="s">
        <v>7</v>
      </c>
      <c r="D7" s="18" t="s">
        <v>42</v>
      </c>
      <c r="E7" s="19">
        <v>402000</v>
      </c>
      <c r="F7" s="19">
        <f>E7</f>
        <v>402000</v>
      </c>
      <c r="G7" s="36">
        <v>1240536</v>
      </c>
      <c r="H7" s="36">
        <f>G7</f>
        <v>1240536</v>
      </c>
      <c r="I7" s="36">
        <v>1210195.69</v>
      </c>
      <c r="J7" s="19">
        <f>I7</f>
        <v>1210195.69</v>
      </c>
    </row>
    <row r="8" spans="1:10" ht="37.5" customHeight="1">
      <c r="A8" s="16" t="s">
        <v>58</v>
      </c>
      <c r="B8" s="17" t="s">
        <v>80</v>
      </c>
      <c r="C8" s="21" t="s">
        <v>7</v>
      </c>
      <c r="D8" s="18" t="s">
        <v>42</v>
      </c>
      <c r="E8" s="19">
        <v>402000</v>
      </c>
      <c r="F8" s="19">
        <f>E8</f>
        <v>402000</v>
      </c>
      <c r="G8" s="36">
        <v>1041108</v>
      </c>
      <c r="H8" s="36">
        <f>G8</f>
        <v>1041108</v>
      </c>
      <c r="I8" s="36">
        <v>1027268.64</v>
      </c>
      <c r="J8" s="19">
        <f>I8</f>
        <v>1027268.64</v>
      </c>
    </row>
    <row r="9" spans="1:10" ht="37.5" customHeight="1">
      <c r="A9" s="54" t="s">
        <v>59</v>
      </c>
      <c r="B9" s="59" t="s">
        <v>80</v>
      </c>
      <c r="C9" s="73" t="s">
        <v>7</v>
      </c>
      <c r="D9" s="18" t="s">
        <v>42</v>
      </c>
      <c r="E9" s="19">
        <v>521000</v>
      </c>
      <c r="F9" s="57">
        <f>SUM(E9:E10)</f>
        <v>646000</v>
      </c>
      <c r="G9" s="36">
        <v>2124604</v>
      </c>
      <c r="H9" s="82">
        <f>SUM(G9:G10)</f>
        <v>2455904</v>
      </c>
      <c r="I9" s="36">
        <v>2082475.8499999999</v>
      </c>
      <c r="J9" s="57">
        <f>SUM(I9:I10)</f>
        <v>2412425.84</v>
      </c>
    </row>
    <row r="10" spans="1:10" ht="37.5" customHeight="1">
      <c r="A10" s="58"/>
      <c r="B10" s="59"/>
      <c r="C10" s="73"/>
      <c r="D10" s="18" t="s">
        <v>43</v>
      </c>
      <c r="E10" s="19">
        <v>125000</v>
      </c>
      <c r="F10" s="57"/>
      <c r="G10" s="36">
        <v>331300</v>
      </c>
      <c r="H10" s="82"/>
      <c r="I10" s="36">
        <v>329949.99</v>
      </c>
      <c r="J10" s="57"/>
    </row>
    <row r="11" spans="1:10" ht="37.5" customHeight="1">
      <c r="A11" s="16" t="s">
        <v>60</v>
      </c>
      <c r="B11" s="17" t="s">
        <v>80</v>
      </c>
      <c r="C11" s="21" t="s">
        <v>7</v>
      </c>
      <c r="D11" s="18" t="s">
        <v>42</v>
      </c>
      <c r="E11" s="19">
        <v>402000</v>
      </c>
      <c r="F11" s="19">
        <f t="shared" ref="F11:F19" si="0">E11</f>
        <v>402000</v>
      </c>
      <c r="G11" s="36">
        <v>2105937</v>
      </c>
      <c r="H11" s="36">
        <f t="shared" ref="H11:H19" si="1">G11</f>
        <v>2105937</v>
      </c>
      <c r="I11" s="36">
        <v>2070955.35</v>
      </c>
      <c r="J11" s="19">
        <f t="shared" ref="J11:J19" si="2">I11</f>
        <v>2070955.35</v>
      </c>
    </row>
    <row r="12" spans="1:10" ht="37.5" customHeight="1">
      <c r="A12" s="16" t="s">
        <v>61</v>
      </c>
      <c r="B12" s="17" t="s">
        <v>80</v>
      </c>
      <c r="C12" s="21" t="s">
        <v>7</v>
      </c>
      <c r="D12" s="18" t="s">
        <v>42</v>
      </c>
      <c r="E12" s="19">
        <v>402000</v>
      </c>
      <c r="F12" s="19">
        <f t="shared" si="0"/>
        <v>402000</v>
      </c>
      <c r="G12" s="36">
        <v>7490437</v>
      </c>
      <c r="H12" s="36">
        <f t="shared" si="1"/>
        <v>7490437</v>
      </c>
      <c r="I12" s="36">
        <v>6260844.9299999997</v>
      </c>
      <c r="J12" s="19">
        <f t="shared" si="2"/>
        <v>6260844.9299999997</v>
      </c>
    </row>
    <row r="13" spans="1:10" ht="37.5" customHeight="1">
      <c r="A13" s="16" t="s">
        <v>40</v>
      </c>
      <c r="B13" s="17" t="s">
        <v>80</v>
      </c>
      <c r="C13" s="21" t="s">
        <v>7</v>
      </c>
      <c r="D13" s="18" t="s">
        <v>42</v>
      </c>
      <c r="E13" s="19">
        <v>406000</v>
      </c>
      <c r="F13" s="19">
        <f t="shared" si="0"/>
        <v>406000</v>
      </c>
      <c r="G13" s="36">
        <v>2252877</v>
      </c>
      <c r="H13" s="36">
        <f t="shared" si="1"/>
        <v>2252877</v>
      </c>
      <c r="I13" s="36">
        <v>1955821.23</v>
      </c>
      <c r="J13" s="19">
        <f t="shared" si="2"/>
        <v>1955821.23</v>
      </c>
    </row>
    <row r="14" spans="1:10" ht="37.5" customHeight="1">
      <c r="A14" s="16" t="s">
        <v>63</v>
      </c>
      <c r="B14" s="17" t="s">
        <v>80</v>
      </c>
      <c r="C14" s="21" t="s">
        <v>7</v>
      </c>
      <c r="D14" s="18" t="s">
        <v>42</v>
      </c>
      <c r="E14" s="19">
        <v>402000</v>
      </c>
      <c r="F14" s="19">
        <f t="shared" si="0"/>
        <v>402000</v>
      </c>
      <c r="G14" s="36">
        <v>1828133</v>
      </c>
      <c r="H14" s="36">
        <f t="shared" si="1"/>
        <v>1828133</v>
      </c>
      <c r="I14" s="36">
        <v>1664587.1</v>
      </c>
      <c r="J14" s="19">
        <f t="shared" si="2"/>
        <v>1664587.1</v>
      </c>
    </row>
    <row r="15" spans="1:10" ht="37.5" customHeight="1">
      <c r="A15" s="54" t="s">
        <v>64</v>
      </c>
      <c r="B15" s="59" t="s">
        <v>80</v>
      </c>
      <c r="C15" s="73" t="s">
        <v>7</v>
      </c>
      <c r="D15" s="18" t="s">
        <v>43</v>
      </c>
      <c r="E15" s="19"/>
      <c r="F15" s="57">
        <f>SUM(E15:E16)</f>
        <v>402000</v>
      </c>
      <c r="G15" s="36">
        <v>33500</v>
      </c>
      <c r="H15" s="82">
        <f>SUM(G15:G16)</f>
        <v>1979192</v>
      </c>
      <c r="I15" s="36">
        <v>31403.97</v>
      </c>
      <c r="J15" s="57">
        <f>SUM(I15:I16)</f>
        <v>1934411.7299999997</v>
      </c>
    </row>
    <row r="16" spans="1:10" ht="37.5" customHeight="1">
      <c r="A16" s="54"/>
      <c r="B16" s="59"/>
      <c r="C16" s="73"/>
      <c r="D16" s="18" t="s">
        <v>42</v>
      </c>
      <c r="E16" s="19">
        <v>402000</v>
      </c>
      <c r="F16" s="57"/>
      <c r="G16" s="36">
        <v>1945692</v>
      </c>
      <c r="H16" s="82"/>
      <c r="I16" s="36">
        <v>1903007.7599999998</v>
      </c>
      <c r="J16" s="57"/>
    </row>
    <row r="17" spans="1:10" ht="37.5" customHeight="1">
      <c r="A17" s="16" t="s">
        <v>65</v>
      </c>
      <c r="B17" s="17" t="s">
        <v>80</v>
      </c>
      <c r="C17" s="21" t="s">
        <v>7</v>
      </c>
      <c r="D17" s="18" t="s">
        <v>42</v>
      </c>
      <c r="E17" s="19">
        <v>402000</v>
      </c>
      <c r="F17" s="19">
        <f t="shared" si="0"/>
        <v>402000</v>
      </c>
      <c r="G17" s="36">
        <v>1037143</v>
      </c>
      <c r="H17" s="36">
        <f t="shared" si="1"/>
        <v>1037143</v>
      </c>
      <c r="I17" s="36">
        <v>1024686.33</v>
      </c>
      <c r="J17" s="19">
        <f t="shared" si="2"/>
        <v>1024686.33</v>
      </c>
    </row>
    <row r="18" spans="1:10" ht="37.5" customHeight="1">
      <c r="A18" s="16" t="s">
        <v>66</v>
      </c>
      <c r="B18" s="17" t="s">
        <v>80</v>
      </c>
      <c r="C18" s="21" t="s">
        <v>7</v>
      </c>
      <c r="D18" s="18" t="s">
        <v>42</v>
      </c>
      <c r="E18" s="19">
        <v>402000</v>
      </c>
      <c r="F18" s="19">
        <f t="shared" si="0"/>
        <v>402000</v>
      </c>
      <c r="G18" s="36">
        <v>1239081</v>
      </c>
      <c r="H18" s="36">
        <f t="shared" si="1"/>
        <v>1239081</v>
      </c>
      <c r="I18" s="36">
        <v>1185133.3299999998</v>
      </c>
      <c r="J18" s="19">
        <f t="shared" si="2"/>
        <v>1185133.3299999998</v>
      </c>
    </row>
    <row r="19" spans="1:10" ht="37.5" customHeight="1">
      <c r="A19" s="16" t="s">
        <v>67</v>
      </c>
      <c r="B19" s="17" t="s">
        <v>80</v>
      </c>
      <c r="C19" s="21" t="s">
        <v>7</v>
      </c>
      <c r="D19" s="18" t="s">
        <v>42</v>
      </c>
      <c r="E19" s="19">
        <v>402000</v>
      </c>
      <c r="F19" s="19">
        <f t="shared" si="0"/>
        <v>402000</v>
      </c>
      <c r="G19" s="36">
        <v>1267587</v>
      </c>
      <c r="H19" s="36">
        <f t="shared" si="1"/>
        <v>1267587</v>
      </c>
      <c r="I19" s="36">
        <v>1253018.93</v>
      </c>
      <c r="J19" s="19">
        <f t="shared" si="2"/>
        <v>1253018.93</v>
      </c>
    </row>
    <row r="20" spans="1:10" ht="37.5" customHeight="1">
      <c r="A20" s="81">
        <v>16</v>
      </c>
      <c r="B20" s="75">
        <v>750</v>
      </c>
      <c r="C20" s="69" t="s">
        <v>8</v>
      </c>
      <c r="D20" s="18" t="s">
        <v>45</v>
      </c>
      <c r="E20" s="19">
        <v>2344000</v>
      </c>
      <c r="F20" s="57">
        <f>SUM(E20:E22)</f>
        <v>9994000</v>
      </c>
      <c r="G20" s="36">
        <v>3643193</v>
      </c>
      <c r="H20" s="82">
        <f>SUM(G20:G22)</f>
        <v>24783435.090000004</v>
      </c>
      <c r="I20" s="36">
        <v>3292022</v>
      </c>
      <c r="J20" s="57">
        <f>SUM(I20:I22)</f>
        <v>18776253.789999999</v>
      </c>
    </row>
    <row r="21" spans="1:10" ht="37.5" customHeight="1">
      <c r="A21" s="76"/>
      <c r="B21" s="75"/>
      <c r="C21" s="69"/>
      <c r="D21" s="18" t="s">
        <v>42</v>
      </c>
      <c r="E21" s="19">
        <v>4514000</v>
      </c>
      <c r="F21" s="57"/>
      <c r="G21" s="36">
        <v>18004242.090000004</v>
      </c>
      <c r="H21" s="82"/>
      <c r="I21" s="36">
        <v>15484231.789999999</v>
      </c>
      <c r="J21" s="57"/>
    </row>
    <row r="22" spans="1:10" ht="37.5" customHeight="1">
      <c r="A22" s="76"/>
      <c r="B22" s="76"/>
      <c r="C22" s="72"/>
      <c r="D22" s="18" t="s">
        <v>96</v>
      </c>
      <c r="E22" s="19">
        <v>3136000</v>
      </c>
      <c r="F22" s="57"/>
      <c r="G22" s="36">
        <v>3136000</v>
      </c>
      <c r="H22" s="82"/>
      <c r="I22" s="37">
        <v>0</v>
      </c>
      <c r="J22" s="57"/>
    </row>
    <row r="23" spans="1:10" ht="37.5" customHeight="1">
      <c r="A23" s="23">
        <v>17</v>
      </c>
      <c r="B23" s="24">
        <v>750</v>
      </c>
      <c r="C23" s="22" t="s">
        <v>8</v>
      </c>
      <c r="D23" s="18" t="s">
        <v>42</v>
      </c>
      <c r="E23" s="19">
        <v>60033000</v>
      </c>
      <c r="F23" s="19">
        <f>E23</f>
        <v>60033000</v>
      </c>
      <c r="G23" s="36">
        <v>59750988</v>
      </c>
      <c r="H23" s="36">
        <f>G23</f>
        <v>59750988</v>
      </c>
      <c r="I23" s="36">
        <v>43637025.569999993</v>
      </c>
      <c r="J23" s="19">
        <f>I23</f>
        <v>43637025.569999993</v>
      </c>
    </row>
    <row r="24" spans="1:10" ht="37.5" customHeight="1">
      <c r="A24" s="81">
        <v>18</v>
      </c>
      <c r="B24" s="24">
        <v>710</v>
      </c>
      <c r="C24" s="22" t="s">
        <v>81</v>
      </c>
      <c r="D24" s="18" t="s">
        <v>43</v>
      </c>
      <c r="E24" s="19">
        <v>18206000</v>
      </c>
      <c r="F24" s="57">
        <f>SUM(E24:E25)</f>
        <v>19042000</v>
      </c>
      <c r="G24" s="36">
        <v>29603710</v>
      </c>
      <c r="H24" s="82">
        <f>SUM(G24:G25)</f>
        <v>30311909</v>
      </c>
      <c r="I24" s="36">
        <v>23950113.969999999</v>
      </c>
      <c r="J24" s="57">
        <f>SUM(I24:I25)</f>
        <v>24575254.279999997</v>
      </c>
    </row>
    <row r="25" spans="1:10" ht="37.5" customHeight="1">
      <c r="A25" s="76"/>
      <c r="B25" s="24">
        <v>750</v>
      </c>
      <c r="C25" s="22" t="s">
        <v>8</v>
      </c>
      <c r="D25" s="18" t="s">
        <v>42</v>
      </c>
      <c r="E25" s="19">
        <v>836000</v>
      </c>
      <c r="F25" s="57"/>
      <c r="G25" s="36">
        <v>708199</v>
      </c>
      <c r="H25" s="82"/>
      <c r="I25" s="36">
        <v>625140.31000000006</v>
      </c>
      <c r="J25" s="57"/>
    </row>
    <row r="26" spans="1:10" ht="37.5" customHeight="1">
      <c r="A26" s="81">
        <v>19</v>
      </c>
      <c r="B26" s="75">
        <v>750</v>
      </c>
      <c r="C26" s="69" t="s">
        <v>8</v>
      </c>
      <c r="D26" s="18" t="s">
        <v>45</v>
      </c>
      <c r="E26" s="19">
        <v>2631000</v>
      </c>
      <c r="F26" s="57">
        <f>SUM(E26:E28)</f>
        <v>8420000</v>
      </c>
      <c r="G26" s="36">
        <v>4836968</v>
      </c>
      <c r="H26" s="82">
        <f>SUM(G26:G28)</f>
        <v>74568992</v>
      </c>
      <c r="I26" s="36">
        <v>2867253.58</v>
      </c>
      <c r="J26" s="57">
        <f>SUM(I26:I28)</f>
        <v>67626721.769999996</v>
      </c>
    </row>
    <row r="27" spans="1:10" ht="37.5" customHeight="1">
      <c r="A27" s="81"/>
      <c r="B27" s="75"/>
      <c r="C27" s="69"/>
      <c r="D27" s="18" t="s">
        <v>43</v>
      </c>
      <c r="E27" s="19"/>
      <c r="F27" s="57"/>
      <c r="G27" s="36">
        <v>53322966</v>
      </c>
      <c r="H27" s="82"/>
      <c r="I27" s="36">
        <v>49987637.350000001</v>
      </c>
      <c r="J27" s="57"/>
    </row>
    <row r="28" spans="1:10" ht="37.5" customHeight="1">
      <c r="A28" s="76"/>
      <c r="B28" s="76"/>
      <c r="C28" s="72"/>
      <c r="D28" s="18" t="s">
        <v>42</v>
      </c>
      <c r="E28" s="19">
        <v>5789000</v>
      </c>
      <c r="F28" s="57"/>
      <c r="G28" s="36">
        <v>16409058</v>
      </c>
      <c r="H28" s="82"/>
      <c r="I28" s="36">
        <v>14771830.84</v>
      </c>
      <c r="J28" s="57"/>
    </row>
    <row r="29" spans="1:10" ht="37.5" customHeight="1">
      <c r="A29" s="81">
        <v>20</v>
      </c>
      <c r="B29" s="75">
        <v>150</v>
      </c>
      <c r="C29" s="69" t="s">
        <v>9</v>
      </c>
      <c r="D29" s="18" t="s">
        <v>44</v>
      </c>
      <c r="E29" s="19">
        <v>23544000</v>
      </c>
      <c r="F29" s="57">
        <f>SUM(E29:E34)</f>
        <v>51304000</v>
      </c>
      <c r="G29" s="36">
        <v>19142872</v>
      </c>
      <c r="H29" s="82">
        <f>SUM(G29:G34)</f>
        <v>50363008</v>
      </c>
      <c r="I29" s="36">
        <v>13644094.41</v>
      </c>
      <c r="J29" s="57">
        <f>SUM(I29:I34)</f>
        <v>39942080.890000001</v>
      </c>
    </row>
    <row r="30" spans="1:10" ht="37.5" customHeight="1">
      <c r="A30" s="76"/>
      <c r="B30" s="75"/>
      <c r="C30" s="69"/>
      <c r="D30" s="18" t="s">
        <v>43</v>
      </c>
      <c r="E30" s="19">
        <v>7446000</v>
      </c>
      <c r="F30" s="57"/>
      <c r="G30" s="36">
        <v>9620138</v>
      </c>
      <c r="H30" s="82"/>
      <c r="I30" s="36">
        <v>8326577.7999999998</v>
      </c>
      <c r="J30" s="57"/>
    </row>
    <row r="31" spans="1:10" ht="37.5" customHeight="1">
      <c r="A31" s="76"/>
      <c r="B31" s="75">
        <v>500</v>
      </c>
      <c r="C31" s="69" t="s">
        <v>10</v>
      </c>
      <c r="D31" s="18" t="s">
        <v>44</v>
      </c>
      <c r="E31" s="19">
        <v>1288000</v>
      </c>
      <c r="F31" s="57"/>
      <c r="G31" s="36">
        <v>4614000</v>
      </c>
      <c r="H31" s="82"/>
      <c r="I31" s="36">
        <v>3728998.48</v>
      </c>
      <c r="J31" s="57"/>
    </row>
    <row r="32" spans="1:10" ht="37.5" customHeight="1">
      <c r="A32" s="76"/>
      <c r="B32" s="76"/>
      <c r="C32" s="72"/>
      <c r="D32" s="18" t="s">
        <v>96</v>
      </c>
      <c r="E32" s="19">
        <v>2726000</v>
      </c>
      <c r="F32" s="57"/>
      <c r="G32" s="38">
        <v>0</v>
      </c>
      <c r="H32" s="82"/>
      <c r="I32" s="37">
        <v>0</v>
      </c>
      <c r="J32" s="57"/>
    </row>
    <row r="33" spans="1:10" ht="37.5" customHeight="1">
      <c r="A33" s="76"/>
      <c r="B33" s="75">
        <v>750</v>
      </c>
      <c r="C33" s="69" t="s">
        <v>8</v>
      </c>
      <c r="D33" s="18" t="s">
        <v>44</v>
      </c>
      <c r="E33" s="19">
        <v>13192000</v>
      </c>
      <c r="F33" s="57"/>
      <c r="G33" s="36">
        <v>11275645</v>
      </c>
      <c r="H33" s="82"/>
      <c r="I33" s="36">
        <v>9252985.3999999985</v>
      </c>
      <c r="J33" s="57"/>
    </row>
    <row r="34" spans="1:10" ht="37.5" customHeight="1">
      <c r="A34" s="76"/>
      <c r="B34" s="76"/>
      <c r="C34" s="72"/>
      <c r="D34" s="18" t="s">
        <v>43</v>
      </c>
      <c r="E34" s="19">
        <v>3108000</v>
      </c>
      <c r="F34" s="57"/>
      <c r="G34" s="36">
        <v>5710353</v>
      </c>
      <c r="H34" s="82"/>
      <c r="I34" s="36">
        <v>4989424.8000000007</v>
      </c>
      <c r="J34" s="57"/>
    </row>
    <row r="35" spans="1:10" ht="37.5" customHeight="1">
      <c r="A35" s="81">
        <v>21</v>
      </c>
      <c r="B35" s="75">
        <v>600</v>
      </c>
      <c r="C35" s="69" t="s">
        <v>17</v>
      </c>
      <c r="D35" s="18" t="s">
        <v>45</v>
      </c>
      <c r="E35" s="19">
        <v>59809000</v>
      </c>
      <c r="F35" s="57">
        <f>SUM(E35:E40)</f>
        <v>85405000</v>
      </c>
      <c r="G35" s="36">
        <v>146384649</v>
      </c>
      <c r="H35" s="82">
        <f>SUM(G35:G40)</f>
        <v>170692940</v>
      </c>
      <c r="I35" s="36">
        <v>146361748.59</v>
      </c>
      <c r="J35" s="57">
        <f>SUM(I35:I40)</f>
        <v>170457884.5</v>
      </c>
    </row>
    <row r="36" spans="1:10" ht="37.5" customHeight="1">
      <c r="A36" s="76"/>
      <c r="B36" s="75"/>
      <c r="C36" s="69"/>
      <c r="D36" s="18" t="s">
        <v>56</v>
      </c>
      <c r="E36" s="19">
        <v>2845000</v>
      </c>
      <c r="F36" s="57"/>
      <c r="G36" s="36">
        <v>21087619</v>
      </c>
      <c r="H36" s="82"/>
      <c r="I36" s="36">
        <v>21087069.420000002</v>
      </c>
      <c r="J36" s="57"/>
    </row>
    <row r="37" spans="1:10" ht="37.5" customHeight="1">
      <c r="A37" s="76"/>
      <c r="B37" s="75"/>
      <c r="C37" s="69"/>
      <c r="D37" s="18" t="s">
        <v>42</v>
      </c>
      <c r="E37" s="19">
        <v>141000</v>
      </c>
      <c r="F37" s="57"/>
      <c r="G37" s="36">
        <v>139429</v>
      </c>
      <c r="H37" s="82"/>
      <c r="I37" s="36">
        <v>139428.62</v>
      </c>
      <c r="J37" s="57"/>
    </row>
    <row r="38" spans="1:10" ht="37.5" customHeight="1">
      <c r="A38" s="76"/>
      <c r="B38" s="75"/>
      <c r="C38" s="69"/>
      <c r="D38" s="18" t="s">
        <v>72</v>
      </c>
      <c r="E38" s="19">
        <v>4201000</v>
      </c>
      <c r="F38" s="57"/>
      <c r="G38" s="36">
        <v>2315043</v>
      </c>
      <c r="H38" s="82"/>
      <c r="I38" s="36">
        <v>2315042.6</v>
      </c>
      <c r="J38" s="57"/>
    </row>
    <row r="39" spans="1:10" ht="37.5" customHeight="1">
      <c r="A39" s="76"/>
      <c r="B39" s="76"/>
      <c r="C39" s="72"/>
      <c r="D39" s="18" t="s">
        <v>96</v>
      </c>
      <c r="E39" s="19">
        <v>15947000</v>
      </c>
      <c r="F39" s="57"/>
      <c r="G39" s="36">
        <v>766200</v>
      </c>
      <c r="H39" s="82"/>
      <c r="I39" s="36">
        <v>554595.2699999999</v>
      </c>
      <c r="J39" s="57"/>
    </row>
    <row r="40" spans="1:10" ht="37.5" customHeight="1">
      <c r="A40" s="76"/>
      <c r="B40" s="24">
        <v>750</v>
      </c>
      <c r="C40" s="22" t="s">
        <v>8</v>
      </c>
      <c r="D40" s="18" t="s">
        <v>42</v>
      </c>
      <c r="E40" s="19">
        <v>2462000</v>
      </c>
      <c r="F40" s="57"/>
      <c r="G40" s="38">
        <v>0</v>
      </c>
      <c r="H40" s="82"/>
      <c r="I40" s="37">
        <v>0</v>
      </c>
      <c r="J40" s="57"/>
    </row>
    <row r="41" spans="1:10" ht="37.5" customHeight="1">
      <c r="A41" s="25">
        <v>22</v>
      </c>
      <c r="B41" s="24">
        <v>750</v>
      </c>
      <c r="C41" s="22" t="s">
        <v>8</v>
      </c>
      <c r="D41" s="18" t="s">
        <v>45</v>
      </c>
      <c r="E41" s="19"/>
      <c r="F41" s="19"/>
      <c r="G41" s="36">
        <v>589170</v>
      </c>
      <c r="H41" s="36">
        <f>G41</f>
        <v>589170</v>
      </c>
      <c r="I41" s="36">
        <v>589170</v>
      </c>
      <c r="J41" s="19">
        <f>I41</f>
        <v>589170</v>
      </c>
    </row>
    <row r="42" spans="1:10" ht="37.5" customHeight="1">
      <c r="A42" s="81">
        <v>24</v>
      </c>
      <c r="B42" s="75">
        <v>730</v>
      </c>
      <c r="C42" s="69" t="s">
        <v>78</v>
      </c>
      <c r="D42" s="18" t="s">
        <v>82</v>
      </c>
      <c r="E42" s="19">
        <v>17776000</v>
      </c>
      <c r="F42" s="57">
        <f>SUM(E42:E56)</f>
        <v>273672000</v>
      </c>
      <c r="G42" s="36">
        <v>7348466</v>
      </c>
      <c r="H42" s="82">
        <f>SUM(G42:G56)</f>
        <v>362473216</v>
      </c>
      <c r="I42" s="36">
        <v>1811326.34</v>
      </c>
      <c r="J42" s="57">
        <f>SUM(I42:I56)</f>
        <v>283750085.54000002</v>
      </c>
    </row>
    <row r="43" spans="1:10" ht="37.5" customHeight="1">
      <c r="A43" s="76"/>
      <c r="B43" s="75"/>
      <c r="C43" s="69"/>
      <c r="D43" s="18" t="s">
        <v>83</v>
      </c>
      <c r="E43" s="19">
        <v>44000</v>
      </c>
      <c r="F43" s="57"/>
      <c r="G43" s="36">
        <v>76300</v>
      </c>
      <c r="H43" s="82"/>
      <c r="I43" s="36">
        <v>63197.82</v>
      </c>
      <c r="J43" s="57"/>
    </row>
    <row r="44" spans="1:10" ht="37.5" customHeight="1">
      <c r="A44" s="76"/>
      <c r="B44" s="76"/>
      <c r="C44" s="72"/>
      <c r="D44" s="18" t="s">
        <v>45</v>
      </c>
      <c r="E44" s="19">
        <v>5300000</v>
      </c>
      <c r="F44" s="57"/>
      <c r="G44" s="36">
        <v>9807204</v>
      </c>
      <c r="H44" s="82"/>
      <c r="I44" s="36">
        <v>6333762.9800000004</v>
      </c>
      <c r="J44" s="57"/>
    </row>
    <row r="45" spans="1:10" ht="37.5" customHeight="1">
      <c r="A45" s="76"/>
      <c r="B45" s="76"/>
      <c r="C45" s="72"/>
      <c r="D45" s="18" t="s">
        <v>96</v>
      </c>
      <c r="E45" s="19">
        <v>132000</v>
      </c>
      <c r="F45" s="57"/>
      <c r="G45" s="37">
        <v>0</v>
      </c>
      <c r="H45" s="82"/>
      <c r="I45" s="37">
        <v>0</v>
      </c>
      <c r="J45" s="57"/>
    </row>
    <row r="46" spans="1:10" ht="37.5" customHeight="1">
      <c r="A46" s="76"/>
      <c r="B46" s="24">
        <v>750</v>
      </c>
      <c r="C46" s="22" t="s">
        <v>8</v>
      </c>
      <c r="D46" s="18" t="s">
        <v>42</v>
      </c>
      <c r="E46" s="19">
        <v>269000</v>
      </c>
      <c r="F46" s="57"/>
      <c r="G46" s="36">
        <v>270300</v>
      </c>
      <c r="H46" s="82"/>
      <c r="I46" s="36">
        <v>258094.99000000002</v>
      </c>
      <c r="J46" s="57"/>
    </row>
    <row r="47" spans="1:10" ht="37.5" customHeight="1">
      <c r="A47" s="76"/>
      <c r="B47" s="75">
        <v>801</v>
      </c>
      <c r="C47" s="69" t="s">
        <v>11</v>
      </c>
      <c r="D47" s="18" t="s">
        <v>82</v>
      </c>
      <c r="E47" s="19">
        <v>17776000</v>
      </c>
      <c r="F47" s="57"/>
      <c r="G47" s="37">
        <v>0</v>
      </c>
      <c r="H47" s="82"/>
      <c r="I47" s="37">
        <v>0</v>
      </c>
      <c r="J47" s="57"/>
    </row>
    <row r="48" spans="1:10" ht="37.5" customHeight="1">
      <c r="A48" s="76"/>
      <c r="B48" s="75"/>
      <c r="C48" s="69"/>
      <c r="D48" s="18" t="s">
        <v>83</v>
      </c>
      <c r="E48" s="19">
        <v>44000</v>
      </c>
      <c r="F48" s="57"/>
      <c r="G48" s="36">
        <v>44000</v>
      </c>
      <c r="H48" s="82"/>
      <c r="I48" s="37">
        <v>0</v>
      </c>
      <c r="J48" s="57"/>
    </row>
    <row r="49" spans="1:10" ht="37.5" customHeight="1">
      <c r="A49" s="76"/>
      <c r="B49" s="75"/>
      <c r="C49" s="69"/>
      <c r="D49" s="18" t="s">
        <v>45</v>
      </c>
      <c r="E49" s="19">
        <v>15058000</v>
      </c>
      <c r="F49" s="57"/>
      <c r="G49" s="36">
        <v>31111893</v>
      </c>
      <c r="H49" s="82"/>
      <c r="I49" s="36">
        <v>20468013.649999999</v>
      </c>
      <c r="J49" s="57"/>
    </row>
    <row r="50" spans="1:10" ht="37.5" customHeight="1">
      <c r="A50" s="76"/>
      <c r="B50" s="75"/>
      <c r="C50" s="69"/>
      <c r="D50" s="18" t="s">
        <v>42</v>
      </c>
      <c r="E50" s="19">
        <v>749000</v>
      </c>
      <c r="F50" s="57"/>
      <c r="G50" s="36">
        <v>715026</v>
      </c>
      <c r="H50" s="82"/>
      <c r="I50" s="37">
        <v>0</v>
      </c>
      <c r="J50" s="57"/>
    </row>
    <row r="51" spans="1:10" ht="37.5" customHeight="1">
      <c r="A51" s="76"/>
      <c r="B51" s="75"/>
      <c r="C51" s="69"/>
      <c r="D51" s="18" t="s">
        <v>51</v>
      </c>
      <c r="E51" s="19"/>
      <c r="F51" s="57"/>
      <c r="G51" s="36">
        <v>19957</v>
      </c>
      <c r="H51" s="82"/>
      <c r="I51" s="36">
        <v>19939.349999999999</v>
      </c>
      <c r="J51" s="57"/>
    </row>
    <row r="52" spans="1:10" ht="37.5" customHeight="1">
      <c r="A52" s="76"/>
      <c r="B52" s="76"/>
      <c r="C52" s="72"/>
      <c r="D52" s="18" t="s">
        <v>96</v>
      </c>
      <c r="E52" s="19">
        <v>132000</v>
      </c>
      <c r="F52" s="57"/>
      <c r="G52" s="36">
        <v>21460</v>
      </c>
      <c r="H52" s="82"/>
      <c r="I52" s="37">
        <v>0</v>
      </c>
      <c r="J52" s="57"/>
    </row>
    <row r="53" spans="1:10" ht="37.5" customHeight="1">
      <c r="A53" s="76"/>
      <c r="B53" s="75">
        <v>921</v>
      </c>
      <c r="C53" s="69" t="s">
        <v>12</v>
      </c>
      <c r="D53" s="18" t="s">
        <v>82</v>
      </c>
      <c r="E53" s="19">
        <v>142213000</v>
      </c>
      <c r="F53" s="57"/>
      <c r="G53" s="36">
        <v>161645725</v>
      </c>
      <c r="H53" s="82"/>
      <c r="I53" s="36">
        <v>157565348.43000001</v>
      </c>
      <c r="J53" s="57"/>
    </row>
    <row r="54" spans="1:10" ht="37.5" customHeight="1">
      <c r="A54" s="76"/>
      <c r="B54" s="75"/>
      <c r="C54" s="69"/>
      <c r="D54" s="18" t="s">
        <v>83</v>
      </c>
      <c r="E54" s="19">
        <v>354000</v>
      </c>
      <c r="F54" s="57"/>
      <c r="G54" s="36">
        <v>683140</v>
      </c>
      <c r="H54" s="82"/>
      <c r="I54" s="36">
        <v>577295.63000000012</v>
      </c>
      <c r="J54" s="57"/>
    </row>
    <row r="55" spans="1:10" ht="37.5" customHeight="1">
      <c r="A55" s="76"/>
      <c r="B55" s="75"/>
      <c r="C55" s="69"/>
      <c r="D55" s="18" t="s">
        <v>45</v>
      </c>
      <c r="E55" s="19">
        <v>71449000</v>
      </c>
      <c r="F55" s="57"/>
      <c r="G55" s="36">
        <v>150729745</v>
      </c>
      <c r="H55" s="82"/>
      <c r="I55" s="36">
        <v>96653106.350000009</v>
      </c>
      <c r="J55" s="57"/>
    </row>
    <row r="56" spans="1:10" ht="37.5" customHeight="1">
      <c r="A56" s="76"/>
      <c r="B56" s="76"/>
      <c r="C56" s="72"/>
      <c r="D56" s="18" t="s">
        <v>96</v>
      </c>
      <c r="E56" s="19">
        <v>2376000</v>
      </c>
      <c r="F56" s="57"/>
      <c r="G56" s="37">
        <v>0</v>
      </c>
      <c r="H56" s="82"/>
      <c r="I56" s="37">
        <v>0</v>
      </c>
      <c r="J56" s="57"/>
    </row>
    <row r="57" spans="1:10" ht="37.5" customHeight="1">
      <c r="A57" s="81">
        <v>27</v>
      </c>
      <c r="B57" s="75">
        <v>750</v>
      </c>
      <c r="C57" s="69" t="s">
        <v>8</v>
      </c>
      <c r="D57" s="18" t="s">
        <v>43</v>
      </c>
      <c r="E57" s="19">
        <v>511610000</v>
      </c>
      <c r="F57" s="57">
        <f>SUM(E57:E59)</f>
        <v>821968000</v>
      </c>
      <c r="G57" s="36">
        <v>1184952309</v>
      </c>
      <c r="H57" s="82">
        <f>SUM(G57:G59)</f>
        <v>1192715879</v>
      </c>
      <c r="I57" s="36">
        <v>1080699945.5799999</v>
      </c>
      <c r="J57" s="57">
        <f>SUM(I57:I59)</f>
        <v>1085088893.6599998</v>
      </c>
    </row>
    <row r="58" spans="1:10" ht="37.5" customHeight="1">
      <c r="A58" s="76"/>
      <c r="B58" s="75"/>
      <c r="C58" s="69"/>
      <c r="D58" s="18" t="s">
        <v>42</v>
      </c>
      <c r="E58" s="19">
        <v>1890000</v>
      </c>
      <c r="F58" s="57"/>
      <c r="G58" s="36">
        <v>2375370.0000000005</v>
      </c>
      <c r="H58" s="82"/>
      <c r="I58" s="36">
        <v>2156956.0100000002</v>
      </c>
      <c r="J58" s="57"/>
    </row>
    <row r="59" spans="1:10" ht="37.5" customHeight="1">
      <c r="A59" s="76"/>
      <c r="B59" s="75"/>
      <c r="C59" s="69"/>
      <c r="D59" s="18" t="s">
        <v>96</v>
      </c>
      <c r="E59" s="19">
        <v>308468000</v>
      </c>
      <c r="F59" s="57"/>
      <c r="G59" s="36">
        <v>5388200</v>
      </c>
      <c r="H59" s="82"/>
      <c r="I59" s="36">
        <v>2231992.0699999998</v>
      </c>
      <c r="J59" s="57"/>
    </row>
    <row r="60" spans="1:10" ht="37.5" customHeight="1">
      <c r="A60" s="81">
        <v>28</v>
      </c>
      <c r="B60" s="75">
        <v>730</v>
      </c>
      <c r="C60" s="69" t="s">
        <v>78</v>
      </c>
      <c r="D60" s="18" t="s">
        <v>44</v>
      </c>
      <c r="E60" s="19">
        <v>23671000</v>
      </c>
      <c r="F60" s="57">
        <f>SUM(E60:E66)</f>
        <v>97749000</v>
      </c>
      <c r="G60" s="36">
        <v>24221500</v>
      </c>
      <c r="H60" s="82">
        <f>SUM(G60:G66)</f>
        <v>79349343.38000001</v>
      </c>
      <c r="I60" s="36">
        <v>23937234.91</v>
      </c>
      <c r="J60" s="57">
        <f>SUM(I60:I66)</f>
        <v>67182539.209999993</v>
      </c>
    </row>
    <row r="61" spans="1:10" ht="37.5" customHeight="1">
      <c r="A61" s="76"/>
      <c r="B61" s="75"/>
      <c r="C61" s="69"/>
      <c r="D61" s="18" t="s">
        <v>42</v>
      </c>
      <c r="E61" s="19">
        <v>61981000</v>
      </c>
      <c r="F61" s="57"/>
      <c r="G61" s="36">
        <v>49544700</v>
      </c>
      <c r="H61" s="82"/>
      <c r="I61" s="36">
        <v>39715200.5</v>
      </c>
      <c r="J61" s="57"/>
    </row>
    <row r="62" spans="1:10" ht="37.5" customHeight="1">
      <c r="A62" s="76"/>
      <c r="B62" s="75"/>
      <c r="C62" s="69"/>
      <c r="D62" s="18" t="s">
        <v>96</v>
      </c>
      <c r="E62" s="19">
        <v>6737000</v>
      </c>
      <c r="F62" s="57"/>
      <c r="G62" s="36">
        <v>182964</v>
      </c>
      <c r="H62" s="82"/>
      <c r="I62" s="37">
        <v>0</v>
      </c>
      <c r="J62" s="57"/>
    </row>
    <row r="63" spans="1:10" ht="37.5" customHeight="1">
      <c r="A63" s="76"/>
      <c r="B63" s="75">
        <v>750</v>
      </c>
      <c r="C63" s="69" t="s">
        <v>8</v>
      </c>
      <c r="D63" s="18" t="s">
        <v>44</v>
      </c>
      <c r="E63" s="19">
        <v>1827000</v>
      </c>
      <c r="F63" s="57"/>
      <c r="G63" s="36">
        <v>2023851.6500000001</v>
      </c>
      <c r="H63" s="82"/>
      <c r="I63" s="36">
        <v>1563827.16</v>
      </c>
      <c r="J63" s="57"/>
    </row>
    <row r="64" spans="1:10" ht="37.5" customHeight="1">
      <c r="A64" s="76"/>
      <c r="B64" s="75"/>
      <c r="C64" s="69"/>
      <c r="D64" s="18" t="s">
        <v>43</v>
      </c>
      <c r="E64" s="19">
        <v>785000</v>
      </c>
      <c r="F64" s="57"/>
      <c r="G64" s="36">
        <v>345166.79</v>
      </c>
      <c r="H64" s="82"/>
      <c r="I64" s="36">
        <v>238366.81999999998</v>
      </c>
      <c r="J64" s="57"/>
    </row>
    <row r="65" spans="1:10" ht="37.5" customHeight="1">
      <c r="A65" s="76"/>
      <c r="B65" s="75"/>
      <c r="C65" s="69"/>
      <c r="D65" s="18" t="s">
        <v>42</v>
      </c>
      <c r="E65" s="19">
        <v>2164000</v>
      </c>
      <c r="F65" s="57"/>
      <c r="G65" s="36">
        <v>2447160.94</v>
      </c>
      <c r="H65" s="82"/>
      <c r="I65" s="36">
        <v>1727909.82</v>
      </c>
      <c r="J65" s="57"/>
    </row>
    <row r="66" spans="1:10" ht="37.5" customHeight="1">
      <c r="A66" s="76"/>
      <c r="B66" s="75"/>
      <c r="C66" s="69"/>
      <c r="D66" s="18" t="s">
        <v>96</v>
      </c>
      <c r="E66" s="19">
        <v>584000</v>
      </c>
      <c r="F66" s="57"/>
      <c r="G66" s="36">
        <v>584000</v>
      </c>
      <c r="H66" s="82"/>
      <c r="I66" s="37">
        <v>0</v>
      </c>
      <c r="J66" s="57"/>
    </row>
    <row r="67" spans="1:10" ht="37.5" customHeight="1">
      <c r="A67" s="81">
        <v>29</v>
      </c>
      <c r="B67" s="24">
        <v>752</v>
      </c>
      <c r="C67" s="22" t="s">
        <v>92</v>
      </c>
      <c r="D67" s="18" t="s">
        <v>43</v>
      </c>
      <c r="E67" s="19">
        <v>7200000</v>
      </c>
      <c r="F67" s="57">
        <f>SUM(E67:E68)</f>
        <v>52358000</v>
      </c>
      <c r="G67" s="36">
        <v>7200000</v>
      </c>
      <c r="H67" s="82">
        <f>SUM(G67:G68)</f>
        <v>52358000</v>
      </c>
      <c r="I67" s="36">
        <v>7200000</v>
      </c>
      <c r="J67" s="57">
        <f>SUM(I67:I68)</f>
        <v>51895835.409999996</v>
      </c>
    </row>
    <row r="68" spans="1:10" ht="37.5" customHeight="1">
      <c r="A68" s="76"/>
      <c r="B68" s="24">
        <v>851</v>
      </c>
      <c r="C68" s="22" t="s">
        <v>21</v>
      </c>
      <c r="D68" s="18" t="s">
        <v>43</v>
      </c>
      <c r="E68" s="19">
        <v>45158000</v>
      </c>
      <c r="F68" s="57"/>
      <c r="G68" s="36">
        <v>45158000</v>
      </c>
      <c r="H68" s="82"/>
      <c r="I68" s="36">
        <v>44695835.409999996</v>
      </c>
      <c r="J68" s="57"/>
    </row>
    <row r="69" spans="1:10" ht="37.5" customHeight="1">
      <c r="A69" s="81">
        <v>30</v>
      </c>
      <c r="B69" s="75">
        <v>750</v>
      </c>
      <c r="C69" s="69" t="s">
        <v>8</v>
      </c>
      <c r="D69" s="18" t="s">
        <v>42</v>
      </c>
      <c r="E69" s="19">
        <v>386000</v>
      </c>
      <c r="F69" s="57">
        <f>SUM(E69:E73)</f>
        <v>168358000</v>
      </c>
      <c r="G69" s="36">
        <v>386000</v>
      </c>
      <c r="H69" s="82">
        <f>SUM(G69:G73)</f>
        <v>229215778.24000001</v>
      </c>
      <c r="I69" s="36">
        <v>373758.70000000007</v>
      </c>
      <c r="J69" s="57">
        <f>SUM(I69:I73)</f>
        <v>222474624.37999994</v>
      </c>
    </row>
    <row r="70" spans="1:10" ht="37.5" customHeight="1">
      <c r="A70" s="76"/>
      <c r="B70" s="76"/>
      <c r="C70" s="72"/>
      <c r="D70" s="18" t="s">
        <v>96</v>
      </c>
      <c r="E70" s="19">
        <v>6000</v>
      </c>
      <c r="F70" s="57"/>
      <c r="G70" s="36">
        <v>6000</v>
      </c>
      <c r="H70" s="82"/>
      <c r="I70" s="37">
        <v>0</v>
      </c>
      <c r="J70" s="57"/>
    </row>
    <row r="71" spans="1:10" ht="37.5" customHeight="1">
      <c r="A71" s="76"/>
      <c r="B71" s="75">
        <v>801</v>
      </c>
      <c r="C71" s="69" t="s">
        <v>11</v>
      </c>
      <c r="D71" s="18" t="s">
        <v>43</v>
      </c>
      <c r="E71" s="19">
        <v>5372000</v>
      </c>
      <c r="F71" s="57"/>
      <c r="G71" s="36">
        <v>5849803</v>
      </c>
      <c r="H71" s="82"/>
      <c r="I71" s="36">
        <v>5301126.0599999996</v>
      </c>
      <c r="J71" s="57"/>
    </row>
    <row r="72" spans="1:10" ht="37.5" customHeight="1">
      <c r="A72" s="76"/>
      <c r="B72" s="75"/>
      <c r="C72" s="69"/>
      <c r="D72" s="18" t="s">
        <v>42</v>
      </c>
      <c r="E72" s="19">
        <v>147866000</v>
      </c>
      <c r="F72" s="57"/>
      <c r="G72" s="36">
        <v>207330499.05000001</v>
      </c>
      <c r="H72" s="82"/>
      <c r="I72" s="36">
        <v>203666975.14999995</v>
      </c>
      <c r="J72" s="57"/>
    </row>
    <row r="73" spans="1:10" ht="37.5" customHeight="1">
      <c r="A73" s="76"/>
      <c r="B73" s="75"/>
      <c r="C73" s="69"/>
      <c r="D73" s="18" t="s">
        <v>96</v>
      </c>
      <c r="E73" s="19">
        <v>14728000</v>
      </c>
      <c r="F73" s="57"/>
      <c r="G73" s="36">
        <v>15643476.190000001</v>
      </c>
      <c r="H73" s="82"/>
      <c r="I73" s="36">
        <v>13132764.470000001</v>
      </c>
      <c r="J73" s="57"/>
    </row>
    <row r="74" spans="1:10" ht="37.5" customHeight="1">
      <c r="A74" s="81">
        <v>31</v>
      </c>
      <c r="B74" s="75">
        <v>750</v>
      </c>
      <c r="C74" s="69" t="s">
        <v>8</v>
      </c>
      <c r="D74" s="18" t="s">
        <v>42</v>
      </c>
      <c r="E74" s="19">
        <v>1973000</v>
      </c>
      <c r="F74" s="57">
        <f>SUM(E74:E93)</f>
        <v>595679000</v>
      </c>
      <c r="G74" s="36">
        <v>2516089</v>
      </c>
      <c r="H74" s="82">
        <f>SUM(G74:G93)</f>
        <v>959647811.59999979</v>
      </c>
      <c r="I74" s="36">
        <v>1697057.1099999999</v>
      </c>
      <c r="J74" s="57">
        <f>SUM(I74:I93)</f>
        <v>945761140.3499999</v>
      </c>
    </row>
    <row r="75" spans="1:10" ht="37.5" customHeight="1">
      <c r="A75" s="76"/>
      <c r="B75" s="76"/>
      <c r="C75" s="72"/>
      <c r="D75" s="18" t="s">
        <v>96</v>
      </c>
      <c r="E75" s="19">
        <v>251000</v>
      </c>
      <c r="F75" s="57"/>
      <c r="G75" s="36">
        <v>251000</v>
      </c>
      <c r="H75" s="82"/>
      <c r="I75" s="37">
        <v>0</v>
      </c>
      <c r="J75" s="57"/>
    </row>
    <row r="76" spans="1:10" ht="37.5" customHeight="1">
      <c r="A76" s="76"/>
      <c r="B76" s="81">
        <v>853</v>
      </c>
      <c r="C76" s="69" t="s">
        <v>97</v>
      </c>
      <c r="D76" s="18" t="s">
        <v>42</v>
      </c>
      <c r="E76" s="19">
        <v>303332000</v>
      </c>
      <c r="F76" s="57"/>
      <c r="G76" s="36">
        <v>548762435.06999993</v>
      </c>
      <c r="H76" s="82"/>
      <c r="I76" s="36">
        <v>543378254.35000002</v>
      </c>
      <c r="J76" s="57"/>
    </row>
    <row r="77" spans="1:10" ht="37.5" customHeight="1">
      <c r="A77" s="76"/>
      <c r="B77" s="81"/>
      <c r="C77" s="69"/>
      <c r="D77" s="18" t="s">
        <v>104</v>
      </c>
      <c r="E77" s="19">
        <v>18110000</v>
      </c>
      <c r="F77" s="57"/>
      <c r="G77" s="36">
        <v>36842962.93</v>
      </c>
      <c r="H77" s="82"/>
      <c r="I77" s="36">
        <v>36842962.93</v>
      </c>
      <c r="J77" s="57"/>
    </row>
    <row r="78" spans="1:10" ht="37.5" customHeight="1">
      <c r="A78" s="76"/>
      <c r="B78" s="81"/>
      <c r="C78" s="69"/>
      <c r="D78" s="26" t="s">
        <v>69</v>
      </c>
      <c r="E78" s="19">
        <v>16725000</v>
      </c>
      <c r="F78" s="57"/>
      <c r="G78" s="36">
        <v>18444326.809999999</v>
      </c>
      <c r="H78" s="82"/>
      <c r="I78" s="36">
        <v>18444326.809999999</v>
      </c>
      <c r="J78" s="57"/>
    </row>
    <row r="79" spans="1:10" ht="37.5" customHeight="1">
      <c r="A79" s="76"/>
      <c r="B79" s="81"/>
      <c r="C79" s="69"/>
      <c r="D79" s="18" t="s">
        <v>48</v>
      </c>
      <c r="E79" s="19">
        <v>18203000</v>
      </c>
      <c r="F79" s="57"/>
      <c r="G79" s="36">
        <v>18641590.5</v>
      </c>
      <c r="H79" s="82"/>
      <c r="I79" s="36">
        <v>18641590.5</v>
      </c>
      <c r="J79" s="57"/>
    </row>
    <row r="80" spans="1:10" ht="37.5" customHeight="1">
      <c r="A80" s="76"/>
      <c r="B80" s="81"/>
      <c r="C80" s="69"/>
      <c r="D80" s="18" t="s">
        <v>70</v>
      </c>
      <c r="E80" s="19">
        <v>3996000</v>
      </c>
      <c r="F80" s="57"/>
      <c r="G80" s="36">
        <v>9201005.9499999993</v>
      </c>
      <c r="H80" s="82"/>
      <c r="I80" s="36">
        <v>9201005.9499999993</v>
      </c>
      <c r="J80" s="57"/>
    </row>
    <row r="81" spans="1:10" ht="37.5" customHeight="1">
      <c r="A81" s="76"/>
      <c r="B81" s="81"/>
      <c r="C81" s="69"/>
      <c r="D81" s="18" t="s">
        <v>47</v>
      </c>
      <c r="E81" s="19">
        <v>13806000</v>
      </c>
      <c r="F81" s="57"/>
      <c r="G81" s="36">
        <v>31690361.23</v>
      </c>
      <c r="H81" s="82"/>
      <c r="I81" s="36">
        <v>31690361.23</v>
      </c>
      <c r="J81" s="57"/>
    </row>
    <row r="82" spans="1:10" ht="37.5" customHeight="1">
      <c r="A82" s="76"/>
      <c r="B82" s="81"/>
      <c r="C82" s="69"/>
      <c r="D82" s="18" t="s">
        <v>71</v>
      </c>
      <c r="E82" s="19">
        <v>18143000</v>
      </c>
      <c r="F82" s="57"/>
      <c r="G82" s="36">
        <v>35407919.159999996</v>
      </c>
      <c r="H82" s="82"/>
      <c r="I82" s="36">
        <v>35407919.159999996</v>
      </c>
      <c r="J82" s="57"/>
    </row>
    <row r="83" spans="1:10" ht="37.5" customHeight="1">
      <c r="A83" s="76"/>
      <c r="B83" s="81"/>
      <c r="C83" s="69"/>
      <c r="D83" s="18" t="s">
        <v>49</v>
      </c>
      <c r="E83" s="19">
        <v>22896000</v>
      </c>
      <c r="F83" s="57"/>
      <c r="G83" s="36">
        <v>50522585.219999999</v>
      </c>
      <c r="H83" s="82"/>
      <c r="I83" s="36">
        <v>50522585.219999999</v>
      </c>
      <c r="J83" s="57"/>
    </row>
    <row r="84" spans="1:10" ht="37.5" customHeight="1">
      <c r="A84" s="76"/>
      <c r="B84" s="81"/>
      <c r="C84" s="69"/>
      <c r="D84" s="18" t="s">
        <v>50</v>
      </c>
      <c r="E84" s="19">
        <v>4254000</v>
      </c>
      <c r="F84" s="57"/>
      <c r="G84" s="36">
        <v>9277599.0399999991</v>
      </c>
      <c r="H84" s="82"/>
      <c r="I84" s="36">
        <v>9277599.0399999991</v>
      </c>
      <c r="J84" s="57"/>
    </row>
    <row r="85" spans="1:10" ht="37.5" customHeight="1">
      <c r="A85" s="76"/>
      <c r="B85" s="81"/>
      <c r="C85" s="69"/>
      <c r="D85" s="18" t="s">
        <v>52</v>
      </c>
      <c r="E85" s="19">
        <v>16482000</v>
      </c>
      <c r="F85" s="57"/>
      <c r="G85" s="36">
        <v>30412487.93</v>
      </c>
      <c r="H85" s="82"/>
      <c r="I85" s="36">
        <v>30412487.93</v>
      </c>
      <c r="J85" s="57"/>
    </row>
    <row r="86" spans="1:10" ht="37.5" customHeight="1">
      <c r="A86" s="76"/>
      <c r="B86" s="76"/>
      <c r="C86" s="72"/>
      <c r="D86" s="18" t="s">
        <v>51</v>
      </c>
      <c r="E86" s="19">
        <v>6394000</v>
      </c>
      <c r="F86" s="57"/>
      <c r="G86" s="36">
        <v>11883489.15</v>
      </c>
      <c r="H86" s="82"/>
      <c r="I86" s="36">
        <v>11883489.15</v>
      </c>
      <c r="J86" s="57"/>
    </row>
    <row r="87" spans="1:10" ht="37.5" customHeight="1">
      <c r="A87" s="76"/>
      <c r="B87" s="76"/>
      <c r="C87" s="72"/>
      <c r="D87" s="18" t="s">
        <v>72</v>
      </c>
      <c r="E87" s="19">
        <v>7191000</v>
      </c>
      <c r="F87" s="57"/>
      <c r="G87" s="36">
        <v>8322160.3200000003</v>
      </c>
      <c r="H87" s="82"/>
      <c r="I87" s="36">
        <v>8322160.3200000003</v>
      </c>
      <c r="J87" s="57"/>
    </row>
    <row r="88" spans="1:10" ht="37.5" customHeight="1">
      <c r="A88" s="76"/>
      <c r="B88" s="76"/>
      <c r="C88" s="72"/>
      <c r="D88" s="18" t="s">
        <v>53</v>
      </c>
      <c r="E88" s="19">
        <v>18178000</v>
      </c>
      <c r="F88" s="57"/>
      <c r="G88" s="36">
        <v>42400932.25</v>
      </c>
      <c r="H88" s="82"/>
      <c r="I88" s="36">
        <v>42400932.25</v>
      </c>
      <c r="J88" s="57"/>
    </row>
    <row r="89" spans="1:10" ht="37.5" customHeight="1">
      <c r="A89" s="76"/>
      <c r="B89" s="76"/>
      <c r="C89" s="72"/>
      <c r="D89" s="18" t="s">
        <v>54</v>
      </c>
      <c r="E89" s="19">
        <v>10976000</v>
      </c>
      <c r="F89" s="57"/>
      <c r="G89" s="36">
        <v>15908413.1</v>
      </c>
      <c r="H89" s="82"/>
      <c r="I89" s="36">
        <v>15908413.1</v>
      </c>
      <c r="J89" s="57"/>
    </row>
    <row r="90" spans="1:10" ht="37.5" customHeight="1">
      <c r="A90" s="76"/>
      <c r="B90" s="76"/>
      <c r="C90" s="72"/>
      <c r="D90" s="18" t="s">
        <v>84</v>
      </c>
      <c r="E90" s="19">
        <v>11204000</v>
      </c>
      <c r="F90" s="57"/>
      <c r="G90" s="36">
        <v>14091018.17</v>
      </c>
      <c r="H90" s="82"/>
      <c r="I90" s="36">
        <v>14091018.17</v>
      </c>
      <c r="J90" s="57"/>
    </row>
    <row r="91" spans="1:10" ht="37.5" customHeight="1">
      <c r="A91" s="76"/>
      <c r="B91" s="76"/>
      <c r="C91" s="72"/>
      <c r="D91" s="18" t="s">
        <v>46</v>
      </c>
      <c r="E91" s="19">
        <v>21968000</v>
      </c>
      <c r="F91" s="57"/>
      <c r="G91" s="36">
        <v>45375094.990000002</v>
      </c>
      <c r="H91" s="82"/>
      <c r="I91" s="36">
        <v>45375094.990000002</v>
      </c>
      <c r="J91" s="57"/>
    </row>
    <row r="92" spans="1:10" ht="37.5" customHeight="1">
      <c r="A92" s="76"/>
      <c r="B92" s="76"/>
      <c r="C92" s="72"/>
      <c r="D92" s="18" t="s">
        <v>68</v>
      </c>
      <c r="E92" s="19">
        <v>11775000</v>
      </c>
      <c r="F92" s="57"/>
      <c r="G92" s="36">
        <v>21246312.620000001</v>
      </c>
      <c r="H92" s="82"/>
      <c r="I92" s="36">
        <v>21246312.620000001</v>
      </c>
      <c r="J92" s="57"/>
    </row>
    <row r="93" spans="1:10" ht="37.5" customHeight="1">
      <c r="A93" s="76"/>
      <c r="B93" s="76"/>
      <c r="C93" s="72"/>
      <c r="D93" s="18" t="s">
        <v>96</v>
      </c>
      <c r="E93" s="19">
        <v>69822000</v>
      </c>
      <c r="F93" s="57"/>
      <c r="G93" s="36">
        <v>8450028.1600000001</v>
      </c>
      <c r="H93" s="82"/>
      <c r="I93" s="36">
        <v>1017569.52</v>
      </c>
      <c r="J93" s="57"/>
    </row>
    <row r="94" spans="1:10" ht="37.5" customHeight="1">
      <c r="A94" s="81">
        <v>32</v>
      </c>
      <c r="B94" s="16" t="s">
        <v>14</v>
      </c>
      <c r="C94" s="43" t="s">
        <v>15</v>
      </c>
      <c r="D94" s="18" t="s">
        <v>43</v>
      </c>
      <c r="E94" s="19">
        <v>18472000</v>
      </c>
      <c r="F94" s="57">
        <f>SUM(E94:E108)</f>
        <v>38492000</v>
      </c>
      <c r="G94" s="36">
        <v>1457229</v>
      </c>
      <c r="H94" s="82">
        <f>SUM(G94:G108)</f>
        <v>38492000</v>
      </c>
      <c r="I94" s="37">
        <v>0</v>
      </c>
      <c r="J94" s="57">
        <f>SUM(I94:I108)</f>
        <v>30225457.550000001</v>
      </c>
    </row>
    <row r="95" spans="1:10" ht="37.5" customHeight="1">
      <c r="A95" s="81"/>
      <c r="B95" s="16">
        <v>750</v>
      </c>
      <c r="C95" s="43" t="s">
        <v>8</v>
      </c>
      <c r="D95" s="18" t="s">
        <v>45</v>
      </c>
      <c r="E95" s="19"/>
      <c r="F95" s="57"/>
      <c r="G95" s="36">
        <v>1500000</v>
      </c>
      <c r="H95" s="82"/>
      <c r="I95" s="36">
        <v>1500000</v>
      </c>
      <c r="J95" s="57"/>
    </row>
    <row r="96" spans="1:10" ht="37.5" customHeight="1">
      <c r="A96" s="81"/>
      <c r="B96" s="81">
        <v>801</v>
      </c>
      <c r="C96" s="69" t="s">
        <v>11</v>
      </c>
      <c r="D96" s="18" t="s">
        <v>82</v>
      </c>
      <c r="E96" s="19"/>
      <c r="F96" s="57"/>
      <c r="G96" s="36">
        <v>1338000</v>
      </c>
      <c r="H96" s="82"/>
      <c r="I96" s="36">
        <v>1337998.81</v>
      </c>
      <c r="J96" s="57"/>
    </row>
    <row r="97" spans="1:10" ht="37.5" customHeight="1">
      <c r="A97" s="76"/>
      <c r="B97" s="81"/>
      <c r="C97" s="69"/>
      <c r="D97" s="18" t="s">
        <v>45</v>
      </c>
      <c r="E97" s="19">
        <v>2720000</v>
      </c>
      <c r="F97" s="57"/>
      <c r="G97" s="36">
        <v>22034000</v>
      </c>
      <c r="H97" s="82"/>
      <c r="I97" s="36">
        <v>21211346.890000001</v>
      </c>
      <c r="J97" s="57"/>
    </row>
    <row r="98" spans="1:10" ht="37.5" customHeight="1">
      <c r="A98" s="76"/>
      <c r="B98" s="81"/>
      <c r="C98" s="69"/>
      <c r="D98" s="18" t="s">
        <v>42</v>
      </c>
      <c r="E98" s="19">
        <v>4719000</v>
      </c>
      <c r="F98" s="57"/>
      <c r="G98" s="36">
        <v>4006730</v>
      </c>
      <c r="H98" s="82"/>
      <c r="I98" s="36">
        <v>924733.73</v>
      </c>
      <c r="J98" s="57"/>
    </row>
    <row r="99" spans="1:10" ht="37.5" customHeight="1">
      <c r="A99" s="76"/>
      <c r="B99" s="81"/>
      <c r="C99" s="69"/>
      <c r="D99" s="26" t="s">
        <v>62</v>
      </c>
      <c r="E99" s="19"/>
      <c r="F99" s="57"/>
      <c r="G99" s="36">
        <v>53805</v>
      </c>
      <c r="H99" s="82"/>
      <c r="I99" s="36">
        <v>43091.44</v>
      </c>
      <c r="J99" s="57"/>
    </row>
    <row r="100" spans="1:10" ht="37.5" customHeight="1">
      <c r="A100" s="76"/>
      <c r="B100" s="81"/>
      <c r="C100" s="69"/>
      <c r="D100" s="26" t="s">
        <v>69</v>
      </c>
      <c r="E100" s="19">
        <v>1250000</v>
      </c>
      <c r="F100" s="57"/>
      <c r="G100" s="36">
        <v>519232</v>
      </c>
      <c r="H100" s="82"/>
      <c r="I100" s="36">
        <v>460984.17</v>
      </c>
      <c r="J100" s="57"/>
    </row>
    <row r="101" spans="1:10" ht="37.5" customHeight="1">
      <c r="A101" s="76"/>
      <c r="B101" s="81"/>
      <c r="C101" s="69"/>
      <c r="D101" s="18" t="s">
        <v>48</v>
      </c>
      <c r="E101" s="19">
        <v>1068000</v>
      </c>
      <c r="F101" s="57"/>
      <c r="G101" s="36">
        <v>666189</v>
      </c>
      <c r="H101" s="82"/>
      <c r="I101" s="36">
        <v>643327.75999999989</v>
      </c>
      <c r="J101" s="57"/>
    </row>
    <row r="102" spans="1:10" ht="37.5" customHeight="1">
      <c r="A102" s="76"/>
      <c r="B102" s="81"/>
      <c r="C102" s="69"/>
      <c r="D102" s="18" t="s">
        <v>70</v>
      </c>
      <c r="E102" s="19">
        <v>177000</v>
      </c>
      <c r="F102" s="57"/>
      <c r="G102" s="36">
        <v>331300</v>
      </c>
      <c r="H102" s="82"/>
      <c r="I102" s="36">
        <v>238513.15000000002</v>
      </c>
      <c r="J102" s="57"/>
    </row>
    <row r="103" spans="1:10" ht="37.5" customHeight="1">
      <c r="A103" s="76"/>
      <c r="B103" s="81"/>
      <c r="C103" s="69"/>
      <c r="D103" s="18" t="s">
        <v>47</v>
      </c>
      <c r="E103" s="19">
        <v>4404000</v>
      </c>
      <c r="F103" s="57"/>
      <c r="G103" s="36">
        <v>402000</v>
      </c>
      <c r="H103" s="82"/>
      <c r="I103" s="37">
        <v>0</v>
      </c>
      <c r="J103" s="57"/>
    </row>
    <row r="104" spans="1:10" ht="37.5" customHeight="1">
      <c r="A104" s="76"/>
      <c r="B104" s="81"/>
      <c r="C104" s="69"/>
      <c r="D104" s="18" t="s">
        <v>71</v>
      </c>
      <c r="E104" s="19">
        <v>716000</v>
      </c>
      <c r="F104" s="57"/>
      <c r="G104" s="36">
        <v>251387</v>
      </c>
      <c r="H104" s="82"/>
      <c r="I104" s="36">
        <v>40298.18</v>
      </c>
      <c r="J104" s="57"/>
    </row>
    <row r="105" spans="1:10" ht="37.5" customHeight="1">
      <c r="A105" s="76"/>
      <c r="B105" s="81"/>
      <c r="C105" s="69"/>
      <c r="D105" s="18" t="s">
        <v>49</v>
      </c>
      <c r="E105" s="19">
        <v>541000</v>
      </c>
      <c r="F105" s="57"/>
      <c r="G105" s="36">
        <v>1888683</v>
      </c>
      <c r="H105" s="82"/>
      <c r="I105" s="36">
        <v>1321384.82</v>
      </c>
      <c r="J105" s="57"/>
    </row>
    <row r="106" spans="1:10" ht="37.5" customHeight="1">
      <c r="A106" s="76"/>
      <c r="B106" s="81"/>
      <c r="C106" s="69"/>
      <c r="D106" s="18" t="s">
        <v>51</v>
      </c>
      <c r="E106" s="19">
        <v>1616000</v>
      </c>
      <c r="F106" s="57"/>
      <c r="G106" s="36">
        <v>1758204</v>
      </c>
      <c r="H106" s="82"/>
      <c r="I106" s="36">
        <v>858764.17999999993</v>
      </c>
      <c r="J106" s="57"/>
    </row>
    <row r="107" spans="1:10" ht="37.5" customHeight="1">
      <c r="A107" s="76"/>
      <c r="B107" s="81"/>
      <c r="C107" s="69"/>
      <c r="D107" s="18" t="s">
        <v>53</v>
      </c>
      <c r="E107" s="19">
        <v>2004000</v>
      </c>
      <c r="F107" s="57"/>
      <c r="G107" s="36">
        <v>883000</v>
      </c>
      <c r="H107" s="82"/>
      <c r="I107" s="36">
        <v>881220.34</v>
      </c>
      <c r="J107" s="57"/>
    </row>
    <row r="108" spans="1:10" ht="37.5" customHeight="1">
      <c r="A108" s="76"/>
      <c r="B108" s="81"/>
      <c r="C108" s="69"/>
      <c r="D108" s="18" t="s">
        <v>96</v>
      </c>
      <c r="E108" s="19">
        <v>805000</v>
      </c>
      <c r="F108" s="57"/>
      <c r="G108" s="36">
        <v>1402241</v>
      </c>
      <c r="H108" s="82"/>
      <c r="I108" s="36">
        <v>763794.08</v>
      </c>
      <c r="J108" s="57"/>
    </row>
    <row r="109" spans="1:10" ht="37.5" customHeight="1">
      <c r="A109" s="23">
        <v>33</v>
      </c>
      <c r="B109" s="16" t="s">
        <v>14</v>
      </c>
      <c r="C109" s="43" t="s">
        <v>15</v>
      </c>
      <c r="D109" s="26" t="s">
        <v>85</v>
      </c>
      <c r="E109" s="19">
        <v>10765639000</v>
      </c>
      <c r="F109" s="19">
        <f>E109</f>
        <v>10765639000</v>
      </c>
      <c r="G109" s="36">
        <v>19910450000</v>
      </c>
      <c r="H109" s="36">
        <f>G109</f>
        <v>19910450000</v>
      </c>
      <c r="I109" s="36">
        <v>19798123212.66</v>
      </c>
      <c r="J109" s="19">
        <f>I109</f>
        <v>19798123212.66</v>
      </c>
    </row>
    <row r="110" spans="1:10" ht="37.5" customHeight="1">
      <c r="A110" s="95">
        <v>34</v>
      </c>
      <c r="B110" s="75">
        <v>150</v>
      </c>
      <c r="C110" s="69" t="s">
        <v>9</v>
      </c>
      <c r="D110" s="18" t="s">
        <v>82</v>
      </c>
      <c r="E110" s="19">
        <v>87000</v>
      </c>
      <c r="F110" s="51">
        <f>SUM(E110:E153)</f>
        <v>22547390000</v>
      </c>
      <c r="G110" s="36">
        <v>239748</v>
      </c>
      <c r="H110" s="83">
        <f>SUM(G110:G153)</f>
        <v>32294997438</v>
      </c>
      <c r="I110" s="36">
        <v>227784.35</v>
      </c>
      <c r="J110" s="51">
        <f>SUM(I110:I153)</f>
        <v>31150424332.300003</v>
      </c>
    </row>
    <row r="111" spans="1:10" ht="37.5" customHeight="1">
      <c r="A111" s="96"/>
      <c r="B111" s="75"/>
      <c r="C111" s="69"/>
      <c r="D111" s="26" t="s">
        <v>83</v>
      </c>
      <c r="E111" s="19">
        <v>125031000</v>
      </c>
      <c r="F111" s="52"/>
      <c r="G111" s="36">
        <v>109147855</v>
      </c>
      <c r="H111" s="84"/>
      <c r="I111" s="36">
        <v>107879529.23999999</v>
      </c>
      <c r="J111" s="52"/>
    </row>
    <row r="112" spans="1:10" ht="37.5" customHeight="1">
      <c r="A112" s="96"/>
      <c r="B112" s="75"/>
      <c r="C112" s="69"/>
      <c r="D112" s="18" t="s">
        <v>44</v>
      </c>
      <c r="E112" s="19">
        <v>2067062000</v>
      </c>
      <c r="F112" s="52"/>
      <c r="G112" s="36">
        <v>3230828935</v>
      </c>
      <c r="H112" s="84"/>
      <c r="I112" s="36">
        <v>3177788249.71</v>
      </c>
      <c r="J112" s="52"/>
    </row>
    <row r="113" spans="1:10" ht="37.5" customHeight="1">
      <c r="A113" s="96"/>
      <c r="B113" s="75"/>
      <c r="C113" s="69"/>
      <c r="D113" s="26" t="s">
        <v>91</v>
      </c>
      <c r="E113" s="19">
        <v>954801000</v>
      </c>
      <c r="F113" s="52"/>
      <c r="G113" s="36">
        <v>1117461564</v>
      </c>
      <c r="H113" s="84"/>
      <c r="I113" s="36">
        <v>1102350612.4400001</v>
      </c>
      <c r="J113" s="52"/>
    </row>
    <row r="114" spans="1:10" ht="37.5" customHeight="1">
      <c r="A114" s="96"/>
      <c r="B114" s="75"/>
      <c r="C114" s="69"/>
      <c r="D114" s="18" t="s">
        <v>42</v>
      </c>
      <c r="E114" s="19">
        <v>128934000</v>
      </c>
      <c r="F114" s="52"/>
      <c r="G114" s="36">
        <v>221718645</v>
      </c>
      <c r="H114" s="84"/>
      <c r="I114" s="36">
        <v>217862385.16999999</v>
      </c>
      <c r="J114" s="52"/>
    </row>
    <row r="115" spans="1:10" ht="37.5" customHeight="1">
      <c r="A115" s="96"/>
      <c r="B115" s="76"/>
      <c r="C115" s="72"/>
      <c r="D115" s="18" t="s">
        <v>96</v>
      </c>
      <c r="E115" s="19">
        <v>344255000</v>
      </c>
      <c r="F115" s="52"/>
      <c r="G115" s="36">
        <v>1520149316</v>
      </c>
      <c r="H115" s="84"/>
      <c r="I115" s="36">
        <v>1504349315</v>
      </c>
      <c r="J115" s="52"/>
    </row>
    <row r="116" spans="1:10" ht="37.5" customHeight="1">
      <c r="A116" s="96"/>
      <c r="B116" s="24">
        <v>500</v>
      </c>
      <c r="C116" s="22" t="s">
        <v>10</v>
      </c>
      <c r="D116" s="18" t="s">
        <v>44</v>
      </c>
      <c r="E116" s="19">
        <v>20800000</v>
      </c>
      <c r="F116" s="52"/>
      <c r="G116" s="36">
        <v>26584089</v>
      </c>
      <c r="H116" s="84"/>
      <c r="I116" s="36">
        <v>26584088.420000002</v>
      </c>
      <c r="J116" s="52"/>
    </row>
    <row r="117" spans="1:10" ht="37.5" customHeight="1">
      <c r="A117" s="96"/>
      <c r="B117" s="75">
        <v>730</v>
      </c>
      <c r="C117" s="69" t="s">
        <v>78</v>
      </c>
      <c r="D117" s="18" t="s">
        <v>82</v>
      </c>
      <c r="E117" s="19">
        <v>6120000</v>
      </c>
      <c r="F117" s="52"/>
      <c r="G117" s="36">
        <v>8451340</v>
      </c>
      <c r="H117" s="84"/>
      <c r="I117" s="36">
        <v>7728284.5099999998</v>
      </c>
      <c r="J117" s="52"/>
    </row>
    <row r="118" spans="1:10" ht="37.5" customHeight="1">
      <c r="A118" s="96"/>
      <c r="B118" s="76"/>
      <c r="C118" s="72"/>
      <c r="D118" s="26" t="s">
        <v>83</v>
      </c>
      <c r="E118" s="19">
        <v>50320000</v>
      </c>
      <c r="F118" s="52"/>
      <c r="G118" s="36">
        <v>80195540</v>
      </c>
      <c r="H118" s="84"/>
      <c r="I118" s="36">
        <v>77868341.670000002</v>
      </c>
      <c r="J118" s="52"/>
    </row>
    <row r="119" spans="1:10" ht="37.5" customHeight="1">
      <c r="A119" s="96"/>
      <c r="B119" s="76"/>
      <c r="C119" s="72"/>
      <c r="D119" s="26" t="s">
        <v>98</v>
      </c>
      <c r="E119" s="19"/>
      <c r="F119" s="52"/>
      <c r="G119" s="36">
        <v>1978274</v>
      </c>
      <c r="H119" s="84"/>
      <c r="I119" s="36">
        <v>1978273.66</v>
      </c>
      <c r="J119" s="52"/>
    </row>
    <row r="120" spans="1:10" ht="37.5" customHeight="1">
      <c r="A120" s="96"/>
      <c r="B120" s="76"/>
      <c r="C120" s="72"/>
      <c r="D120" s="18" t="s">
        <v>44</v>
      </c>
      <c r="E120" s="19">
        <v>3721758000</v>
      </c>
      <c r="F120" s="52"/>
      <c r="G120" s="36">
        <v>5006349000</v>
      </c>
      <c r="H120" s="84"/>
      <c r="I120" s="36">
        <v>4979903674.7799997</v>
      </c>
      <c r="J120" s="52"/>
    </row>
    <row r="121" spans="1:10" ht="37.5" customHeight="1">
      <c r="A121" s="96"/>
      <c r="B121" s="76"/>
      <c r="C121" s="72"/>
      <c r="D121" s="18" t="s">
        <v>42</v>
      </c>
      <c r="E121" s="19">
        <v>333600000</v>
      </c>
      <c r="F121" s="52"/>
      <c r="G121" s="36">
        <v>599000000</v>
      </c>
      <c r="H121" s="84"/>
      <c r="I121" s="36">
        <v>582414013.62</v>
      </c>
      <c r="J121" s="52"/>
    </row>
    <row r="122" spans="1:10" ht="37.5" customHeight="1">
      <c r="A122" s="96"/>
      <c r="B122" s="76"/>
      <c r="C122" s="72"/>
      <c r="D122" s="18" t="s">
        <v>96</v>
      </c>
      <c r="E122" s="19">
        <v>131973000</v>
      </c>
      <c r="F122" s="52"/>
      <c r="G122" s="38">
        <v>0</v>
      </c>
      <c r="H122" s="84"/>
      <c r="I122" s="37">
        <v>0</v>
      </c>
      <c r="J122" s="52"/>
    </row>
    <row r="123" spans="1:10" ht="37.5" customHeight="1">
      <c r="A123" s="96"/>
      <c r="B123" s="77">
        <v>750</v>
      </c>
      <c r="C123" s="64" t="s">
        <v>8</v>
      </c>
      <c r="D123" s="18" t="s">
        <v>82</v>
      </c>
      <c r="E123" s="19">
        <v>86906000</v>
      </c>
      <c r="F123" s="52"/>
      <c r="G123" s="36">
        <v>136068819</v>
      </c>
      <c r="H123" s="84"/>
      <c r="I123" s="36">
        <v>134799831.76999998</v>
      </c>
      <c r="J123" s="52"/>
    </row>
    <row r="124" spans="1:10" ht="37.5" customHeight="1">
      <c r="A124" s="96"/>
      <c r="B124" s="78"/>
      <c r="C124" s="71"/>
      <c r="D124" s="26" t="s">
        <v>83</v>
      </c>
      <c r="E124" s="19">
        <v>127290000</v>
      </c>
      <c r="F124" s="52"/>
      <c r="G124" s="36">
        <v>190768695</v>
      </c>
      <c r="H124" s="84"/>
      <c r="I124" s="36">
        <v>181734234.20999998</v>
      </c>
      <c r="J124" s="52"/>
    </row>
    <row r="125" spans="1:10" ht="37.5" customHeight="1">
      <c r="A125" s="96"/>
      <c r="B125" s="78"/>
      <c r="C125" s="71"/>
      <c r="D125" s="18" t="s">
        <v>45</v>
      </c>
      <c r="E125" s="19">
        <v>11910000</v>
      </c>
      <c r="F125" s="52"/>
      <c r="G125" s="36">
        <v>17468339</v>
      </c>
      <c r="H125" s="84"/>
      <c r="I125" s="36">
        <v>16138156.270000001</v>
      </c>
      <c r="J125" s="52"/>
    </row>
    <row r="126" spans="1:10" ht="37.5" customHeight="1">
      <c r="A126" s="96"/>
      <c r="B126" s="78"/>
      <c r="C126" s="71"/>
      <c r="D126" s="18" t="s">
        <v>42</v>
      </c>
      <c r="E126" s="19">
        <v>36050000</v>
      </c>
      <c r="F126" s="52"/>
      <c r="G126" s="36">
        <v>74878597</v>
      </c>
      <c r="H126" s="84"/>
      <c r="I126" s="36">
        <v>73300516.219999999</v>
      </c>
      <c r="J126" s="52"/>
    </row>
    <row r="127" spans="1:10" ht="37.5" customHeight="1">
      <c r="A127" s="96"/>
      <c r="B127" s="78"/>
      <c r="C127" s="71"/>
      <c r="D127" s="18" t="s">
        <v>96</v>
      </c>
      <c r="E127" s="19">
        <v>18645000</v>
      </c>
      <c r="F127" s="52"/>
      <c r="G127" s="36">
        <v>130711680</v>
      </c>
      <c r="H127" s="84"/>
      <c r="I127" s="36">
        <v>130711680</v>
      </c>
      <c r="J127" s="52"/>
    </row>
    <row r="128" spans="1:10" ht="37.5" customHeight="1">
      <c r="A128" s="96"/>
      <c r="B128" s="79"/>
      <c r="C128" s="65"/>
      <c r="D128" s="18" t="s">
        <v>105</v>
      </c>
      <c r="E128" s="19"/>
      <c r="F128" s="52"/>
      <c r="G128" s="36">
        <v>552500</v>
      </c>
      <c r="H128" s="84"/>
      <c r="I128" s="36">
        <v>552500</v>
      </c>
      <c r="J128" s="52"/>
    </row>
    <row r="129" spans="1:10" ht="37.5" customHeight="1">
      <c r="A129" s="96"/>
      <c r="B129" s="80">
        <v>758</v>
      </c>
      <c r="C129" s="69" t="s">
        <v>16</v>
      </c>
      <c r="D129" s="26" t="s">
        <v>62</v>
      </c>
      <c r="E129" s="19">
        <v>975127000</v>
      </c>
      <c r="F129" s="52"/>
      <c r="G129" s="36">
        <v>1141259895</v>
      </c>
      <c r="H129" s="84"/>
      <c r="I129" s="36">
        <v>1050414241.5200001</v>
      </c>
      <c r="J129" s="52"/>
    </row>
    <row r="130" spans="1:10" ht="37.5" customHeight="1">
      <c r="A130" s="96"/>
      <c r="B130" s="80"/>
      <c r="C130" s="69"/>
      <c r="D130" s="26" t="s">
        <v>69</v>
      </c>
      <c r="E130" s="19">
        <v>1082346000</v>
      </c>
      <c r="F130" s="52"/>
      <c r="G130" s="36">
        <v>1375330793</v>
      </c>
      <c r="H130" s="84"/>
      <c r="I130" s="36">
        <v>1312112497.25</v>
      </c>
      <c r="J130" s="52"/>
    </row>
    <row r="131" spans="1:10" ht="37.5" customHeight="1">
      <c r="A131" s="96"/>
      <c r="B131" s="80"/>
      <c r="C131" s="69"/>
      <c r="D131" s="18" t="s">
        <v>48</v>
      </c>
      <c r="E131" s="19">
        <v>561629000</v>
      </c>
      <c r="F131" s="52"/>
      <c r="G131" s="36">
        <v>775803660</v>
      </c>
      <c r="H131" s="84"/>
      <c r="I131" s="36">
        <v>771944661.15999985</v>
      </c>
      <c r="J131" s="52"/>
    </row>
    <row r="132" spans="1:10" ht="37.5" customHeight="1">
      <c r="A132" s="96"/>
      <c r="B132" s="80"/>
      <c r="C132" s="69"/>
      <c r="D132" s="26" t="s">
        <v>70</v>
      </c>
      <c r="E132" s="19">
        <v>301680000</v>
      </c>
      <c r="F132" s="52"/>
      <c r="G132" s="36">
        <v>609430000</v>
      </c>
      <c r="H132" s="84"/>
      <c r="I132" s="36">
        <v>581581754.06999993</v>
      </c>
      <c r="J132" s="52"/>
    </row>
    <row r="133" spans="1:10" ht="37.5" customHeight="1">
      <c r="A133" s="96"/>
      <c r="B133" s="80"/>
      <c r="C133" s="69"/>
      <c r="D133" s="26" t="s">
        <v>106</v>
      </c>
      <c r="E133" s="19"/>
      <c r="F133" s="52"/>
      <c r="G133" s="36">
        <v>33984</v>
      </c>
      <c r="H133" s="84"/>
      <c r="I133" s="36">
        <v>33983.620000000003</v>
      </c>
      <c r="J133" s="52"/>
    </row>
    <row r="134" spans="1:10" ht="37.5" customHeight="1">
      <c r="A134" s="96"/>
      <c r="B134" s="80"/>
      <c r="C134" s="69"/>
      <c r="D134" s="18" t="s">
        <v>47</v>
      </c>
      <c r="E134" s="19">
        <v>1244110000</v>
      </c>
      <c r="F134" s="52"/>
      <c r="G134" s="36">
        <v>1489173079</v>
      </c>
      <c r="H134" s="84"/>
      <c r="I134" s="36">
        <v>1460185739.9700003</v>
      </c>
      <c r="J134" s="52"/>
    </row>
    <row r="135" spans="1:10" ht="37.5" customHeight="1">
      <c r="A135" s="96"/>
      <c r="B135" s="80"/>
      <c r="C135" s="69"/>
      <c r="D135" s="18" t="s">
        <v>99</v>
      </c>
      <c r="E135" s="19"/>
      <c r="F135" s="52"/>
      <c r="G135" s="36">
        <v>1319899</v>
      </c>
      <c r="H135" s="84"/>
      <c r="I135" s="36">
        <v>1319898.57</v>
      </c>
      <c r="J135" s="52"/>
    </row>
    <row r="136" spans="1:10" ht="37.5" customHeight="1">
      <c r="A136" s="96"/>
      <c r="B136" s="80"/>
      <c r="C136" s="69"/>
      <c r="D136" s="18" t="s">
        <v>71</v>
      </c>
      <c r="E136" s="19">
        <v>1086441000</v>
      </c>
      <c r="F136" s="52"/>
      <c r="G136" s="36">
        <v>1513369601</v>
      </c>
      <c r="H136" s="84"/>
      <c r="I136" s="36">
        <v>1383459981.6899996</v>
      </c>
      <c r="J136" s="52"/>
    </row>
    <row r="137" spans="1:10" ht="37.5" customHeight="1">
      <c r="A137" s="96"/>
      <c r="B137" s="80"/>
      <c r="C137" s="69"/>
      <c r="D137" s="18" t="s">
        <v>49</v>
      </c>
      <c r="E137" s="19">
        <v>549226000</v>
      </c>
      <c r="F137" s="52"/>
      <c r="G137" s="36">
        <v>1161383043</v>
      </c>
      <c r="H137" s="84"/>
      <c r="I137" s="36">
        <v>1105321580.6700001</v>
      </c>
      <c r="J137" s="52"/>
    </row>
    <row r="138" spans="1:10" ht="37.5" customHeight="1">
      <c r="A138" s="96"/>
      <c r="B138" s="80"/>
      <c r="C138" s="69"/>
      <c r="D138" s="18" t="s">
        <v>50</v>
      </c>
      <c r="E138" s="19">
        <v>249002000</v>
      </c>
      <c r="F138" s="52"/>
      <c r="G138" s="36">
        <v>326416000</v>
      </c>
      <c r="H138" s="84"/>
      <c r="I138" s="36">
        <v>301996826.78999996</v>
      </c>
      <c r="J138" s="52"/>
    </row>
    <row r="139" spans="1:10" ht="37.5" customHeight="1">
      <c r="A139" s="96"/>
      <c r="B139" s="80"/>
      <c r="C139" s="69"/>
      <c r="D139" s="18" t="s">
        <v>52</v>
      </c>
      <c r="E139" s="19">
        <v>792086000</v>
      </c>
      <c r="F139" s="52"/>
      <c r="G139" s="36">
        <v>927075152</v>
      </c>
      <c r="H139" s="84"/>
      <c r="I139" s="36">
        <v>919263589.24000013</v>
      </c>
      <c r="J139" s="52"/>
    </row>
    <row r="140" spans="1:10" ht="37.5" customHeight="1">
      <c r="A140" s="96"/>
      <c r="B140" s="80"/>
      <c r="C140" s="69"/>
      <c r="D140" s="18" t="s">
        <v>51</v>
      </c>
      <c r="E140" s="19">
        <v>338624000</v>
      </c>
      <c r="F140" s="52"/>
      <c r="G140" s="36">
        <v>650065201</v>
      </c>
      <c r="H140" s="84"/>
      <c r="I140" s="36">
        <v>551245070.20000005</v>
      </c>
      <c r="J140" s="52"/>
    </row>
    <row r="141" spans="1:10" ht="37.5" customHeight="1">
      <c r="A141" s="96"/>
      <c r="B141" s="80"/>
      <c r="C141" s="69"/>
      <c r="D141" s="18" t="s">
        <v>72</v>
      </c>
      <c r="E141" s="19">
        <v>659340000</v>
      </c>
      <c r="F141" s="52"/>
      <c r="G141" s="36">
        <v>914175000</v>
      </c>
      <c r="H141" s="84"/>
      <c r="I141" s="36">
        <v>899179806.27999997</v>
      </c>
      <c r="J141" s="52"/>
    </row>
    <row r="142" spans="1:10" ht="37.5" customHeight="1">
      <c r="A142" s="96"/>
      <c r="B142" s="80"/>
      <c r="C142" s="69"/>
      <c r="D142" s="18" t="s">
        <v>53</v>
      </c>
      <c r="E142" s="19">
        <v>1550374000</v>
      </c>
      <c r="F142" s="52"/>
      <c r="G142" s="36">
        <v>2055466000</v>
      </c>
      <c r="H142" s="84"/>
      <c r="I142" s="36">
        <v>2029070219.6799998</v>
      </c>
      <c r="J142" s="52"/>
    </row>
    <row r="143" spans="1:10" ht="37.5" customHeight="1">
      <c r="A143" s="96"/>
      <c r="B143" s="80"/>
      <c r="C143" s="69"/>
      <c r="D143" s="18" t="s">
        <v>54</v>
      </c>
      <c r="E143" s="19">
        <v>532836000</v>
      </c>
      <c r="F143" s="52"/>
      <c r="G143" s="36">
        <v>665145000</v>
      </c>
      <c r="H143" s="84"/>
      <c r="I143" s="36">
        <v>628299121.87999988</v>
      </c>
      <c r="J143" s="52"/>
    </row>
    <row r="144" spans="1:10" ht="37.5" customHeight="1">
      <c r="A144" s="96"/>
      <c r="B144" s="80"/>
      <c r="C144" s="69"/>
      <c r="D144" s="18" t="s">
        <v>84</v>
      </c>
      <c r="E144" s="19">
        <v>733850000</v>
      </c>
      <c r="F144" s="52"/>
      <c r="G144" s="36">
        <v>1170755000</v>
      </c>
      <c r="H144" s="84"/>
      <c r="I144" s="36">
        <v>1165874194.8199999</v>
      </c>
      <c r="J144" s="52"/>
    </row>
    <row r="145" spans="1:10" ht="37.5" customHeight="1">
      <c r="A145" s="96"/>
      <c r="B145" s="80"/>
      <c r="C145" s="69"/>
      <c r="D145" s="18" t="s">
        <v>46</v>
      </c>
      <c r="E145" s="19">
        <v>881538000</v>
      </c>
      <c r="F145" s="52"/>
      <c r="G145" s="36">
        <v>1062088470</v>
      </c>
      <c r="H145" s="84"/>
      <c r="I145" s="36">
        <v>1035188533.02</v>
      </c>
      <c r="J145" s="52"/>
    </row>
    <row r="146" spans="1:10" ht="37.5" customHeight="1">
      <c r="A146" s="96"/>
      <c r="B146" s="80"/>
      <c r="C146" s="69"/>
      <c r="D146" s="18" t="s">
        <v>68</v>
      </c>
      <c r="E146" s="19">
        <v>590919000</v>
      </c>
      <c r="F146" s="52"/>
      <c r="G146" s="36">
        <v>848342772</v>
      </c>
      <c r="H146" s="84"/>
      <c r="I146" s="36">
        <v>836909788.23000014</v>
      </c>
      <c r="J146" s="52"/>
    </row>
    <row r="147" spans="1:10" ht="37.5" customHeight="1">
      <c r="A147" s="96"/>
      <c r="B147" s="80"/>
      <c r="C147" s="69"/>
      <c r="D147" s="18" t="s">
        <v>96</v>
      </c>
      <c r="E147" s="19">
        <v>1982421000</v>
      </c>
      <c r="F147" s="52"/>
      <c r="G147" s="36">
        <v>2946178605</v>
      </c>
      <c r="H147" s="84"/>
      <c r="I147" s="36">
        <v>2619364001.77</v>
      </c>
      <c r="J147" s="52"/>
    </row>
    <row r="148" spans="1:10" ht="37.5" customHeight="1">
      <c r="A148" s="96"/>
      <c r="B148" s="24">
        <v>801</v>
      </c>
      <c r="C148" s="22" t="s">
        <v>11</v>
      </c>
      <c r="D148" s="18" t="s">
        <v>42</v>
      </c>
      <c r="E148" s="19">
        <v>12069000</v>
      </c>
      <c r="F148" s="52"/>
      <c r="G148" s="36">
        <v>30772963</v>
      </c>
      <c r="H148" s="84"/>
      <c r="I148" s="36">
        <v>22602476.23</v>
      </c>
      <c r="J148" s="52"/>
    </row>
    <row r="149" spans="1:10" ht="37.5" customHeight="1">
      <c r="A149" s="96"/>
      <c r="B149" s="24">
        <v>851</v>
      </c>
      <c r="C149" s="22" t="s">
        <v>21</v>
      </c>
      <c r="D149" s="18" t="s">
        <v>42</v>
      </c>
      <c r="E149" s="19">
        <v>26657000</v>
      </c>
      <c r="F149" s="52"/>
      <c r="G149" s="36">
        <v>46832462</v>
      </c>
      <c r="H149" s="84"/>
      <c r="I149" s="36">
        <v>46321099.130000003</v>
      </c>
      <c r="J149" s="52"/>
    </row>
    <row r="150" spans="1:10" ht="37.5" customHeight="1">
      <c r="A150" s="96"/>
      <c r="B150" s="24">
        <v>852</v>
      </c>
      <c r="C150" s="22" t="s">
        <v>20</v>
      </c>
      <c r="D150" s="18" t="s">
        <v>42</v>
      </c>
      <c r="E150" s="19"/>
      <c r="F150" s="52"/>
      <c r="G150" s="36">
        <v>1177803</v>
      </c>
      <c r="H150" s="84"/>
      <c r="I150" s="36">
        <v>864284.3</v>
      </c>
      <c r="J150" s="52"/>
    </row>
    <row r="151" spans="1:10" ht="37.5" customHeight="1">
      <c r="A151" s="96"/>
      <c r="B151" s="75">
        <v>853</v>
      </c>
      <c r="C151" s="69" t="s">
        <v>97</v>
      </c>
      <c r="D151" s="18" t="s">
        <v>42</v>
      </c>
      <c r="E151" s="19">
        <v>222650000</v>
      </c>
      <c r="F151" s="52"/>
      <c r="G151" s="36">
        <v>108261884</v>
      </c>
      <c r="H151" s="84"/>
      <c r="I151" s="36">
        <v>101111275.7</v>
      </c>
      <c r="J151" s="52"/>
    </row>
    <row r="152" spans="1:10" ht="37.5" customHeight="1">
      <c r="A152" s="96"/>
      <c r="B152" s="76"/>
      <c r="C152" s="72"/>
      <c r="D152" s="18" t="s">
        <v>96</v>
      </c>
      <c r="E152" s="19">
        <v>8923000</v>
      </c>
      <c r="F152" s="52"/>
      <c r="G152" s="36">
        <v>2232500</v>
      </c>
      <c r="H152" s="84"/>
      <c r="I152" s="36">
        <v>2232500</v>
      </c>
      <c r="J152" s="52"/>
    </row>
    <row r="153" spans="1:10" ht="37.5" customHeight="1">
      <c r="A153" s="97"/>
      <c r="B153" s="25">
        <v>921</v>
      </c>
      <c r="C153" s="22" t="s">
        <v>12</v>
      </c>
      <c r="D153" s="18" t="s">
        <v>96</v>
      </c>
      <c r="E153" s="19"/>
      <c r="F153" s="53"/>
      <c r="G153" s="36">
        <v>355736</v>
      </c>
      <c r="H153" s="85"/>
      <c r="I153" s="36">
        <v>355735.47</v>
      </c>
      <c r="J153" s="53"/>
    </row>
    <row r="154" spans="1:10" ht="37.5" customHeight="1">
      <c r="A154" s="54">
        <v>37</v>
      </c>
      <c r="B154" s="54">
        <v>750</v>
      </c>
      <c r="C154" s="74" t="s">
        <v>8</v>
      </c>
      <c r="D154" s="26" t="s">
        <v>83</v>
      </c>
      <c r="E154" s="19"/>
      <c r="F154" s="57">
        <f>SUM(E154:E162)</f>
        <v>136518000</v>
      </c>
      <c r="G154" s="36">
        <v>145000</v>
      </c>
      <c r="H154" s="82">
        <f>SUM(G154:G162)</f>
        <v>197884129</v>
      </c>
      <c r="I154" s="36">
        <v>68523.01999999999</v>
      </c>
      <c r="J154" s="57">
        <f>SUM(I154:I162)</f>
        <v>150406939.97</v>
      </c>
    </row>
    <row r="155" spans="1:10" ht="37.5" customHeight="1">
      <c r="A155" s="54"/>
      <c r="B155" s="54"/>
      <c r="C155" s="74"/>
      <c r="D155" s="18" t="s">
        <v>43</v>
      </c>
      <c r="E155" s="19">
        <v>261000</v>
      </c>
      <c r="F155" s="57"/>
      <c r="G155" s="36">
        <v>304400</v>
      </c>
      <c r="H155" s="82"/>
      <c r="I155" s="36">
        <v>303353.42</v>
      </c>
      <c r="J155" s="57"/>
    </row>
    <row r="156" spans="1:10" ht="37.5" customHeight="1">
      <c r="A156" s="54"/>
      <c r="B156" s="54"/>
      <c r="C156" s="74"/>
      <c r="D156" s="18" t="s">
        <v>42</v>
      </c>
      <c r="E156" s="19">
        <v>2943000</v>
      </c>
      <c r="F156" s="57"/>
      <c r="G156" s="36">
        <v>2662444</v>
      </c>
      <c r="H156" s="82"/>
      <c r="I156" s="36">
        <v>1642946.4300000002</v>
      </c>
      <c r="J156" s="57"/>
    </row>
    <row r="157" spans="1:10" ht="37.5" customHeight="1">
      <c r="A157" s="54"/>
      <c r="B157" s="54">
        <v>755</v>
      </c>
      <c r="C157" s="74" t="s">
        <v>7</v>
      </c>
      <c r="D157" s="18" t="s">
        <v>82</v>
      </c>
      <c r="E157" s="19">
        <v>498000</v>
      </c>
      <c r="F157" s="57"/>
      <c r="G157" s="36">
        <v>498000</v>
      </c>
      <c r="H157" s="82"/>
      <c r="I157" s="37">
        <v>0</v>
      </c>
      <c r="J157" s="57"/>
    </row>
    <row r="158" spans="1:10" ht="37.5" customHeight="1">
      <c r="A158" s="54"/>
      <c r="B158" s="58"/>
      <c r="C158" s="86"/>
      <c r="D158" s="26" t="s">
        <v>83</v>
      </c>
      <c r="E158" s="19">
        <v>108185000</v>
      </c>
      <c r="F158" s="57"/>
      <c r="G158" s="36">
        <v>171085261</v>
      </c>
      <c r="H158" s="82"/>
      <c r="I158" s="36">
        <v>132166768.41</v>
      </c>
      <c r="J158" s="57"/>
    </row>
    <row r="159" spans="1:10" ht="37.5" customHeight="1">
      <c r="A159" s="54"/>
      <c r="B159" s="58"/>
      <c r="C159" s="86"/>
      <c r="D159" s="18" t="s">
        <v>45</v>
      </c>
      <c r="E159" s="19">
        <v>10000</v>
      </c>
      <c r="F159" s="57"/>
      <c r="G159" s="36">
        <v>6486119</v>
      </c>
      <c r="H159" s="82"/>
      <c r="I159" s="36">
        <v>6486118.9299999997</v>
      </c>
      <c r="J159" s="57"/>
    </row>
    <row r="160" spans="1:10" ht="37.5" customHeight="1">
      <c r="A160" s="54"/>
      <c r="B160" s="58"/>
      <c r="C160" s="86"/>
      <c r="D160" s="18" t="s">
        <v>43</v>
      </c>
      <c r="E160" s="19">
        <v>112000</v>
      </c>
      <c r="F160" s="57"/>
      <c r="G160" s="36">
        <v>112000</v>
      </c>
      <c r="H160" s="82"/>
      <c r="I160" s="37">
        <v>0</v>
      </c>
      <c r="J160" s="57"/>
    </row>
    <row r="161" spans="1:10" ht="37.5" customHeight="1">
      <c r="A161" s="54"/>
      <c r="B161" s="58"/>
      <c r="C161" s="86"/>
      <c r="D161" s="18" t="s">
        <v>42</v>
      </c>
      <c r="E161" s="19">
        <v>21440000</v>
      </c>
      <c r="F161" s="57"/>
      <c r="G161" s="36">
        <v>16590905</v>
      </c>
      <c r="H161" s="82"/>
      <c r="I161" s="36">
        <v>9739229.7599999998</v>
      </c>
      <c r="J161" s="57"/>
    </row>
    <row r="162" spans="1:10" ht="37.5" customHeight="1">
      <c r="A162" s="54"/>
      <c r="B162" s="58"/>
      <c r="C162" s="86"/>
      <c r="D162" s="18" t="s">
        <v>96</v>
      </c>
      <c r="E162" s="19">
        <v>3069000</v>
      </c>
      <c r="F162" s="57"/>
      <c r="G162" s="37">
        <v>0</v>
      </c>
      <c r="H162" s="82"/>
      <c r="I162" s="37">
        <v>0</v>
      </c>
      <c r="J162" s="57"/>
    </row>
    <row r="163" spans="1:10" ht="37.5" customHeight="1">
      <c r="A163" s="54">
        <v>39</v>
      </c>
      <c r="B163" s="54">
        <v>600</v>
      </c>
      <c r="C163" s="74" t="s">
        <v>17</v>
      </c>
      <c r="D163" s="26" t="s">
        <v>107</v>
      </c>
      <c r="E163" s="19">
        <v>911553000</v>
      </c>
      <c r="F163" s="57">
        <f>SUM(E163:E168)</f>
        <v>9826659000</v>
      </c>
      <c r="G163" s="36">
        <v>1601990869</v>
      </c>
      <c r="H163" s="82">
        <f>SUM(G163:G168)</f>
        <v>12891496806</v>
      </c>
      <c r="I163" s="36">
        <v>1601990843.7</v>
      </c>
      <c r="J163" s="57">
        <f>SUM(I163:I168)</f>
        <v>12877380774.460003</v>
      </c>
    </row>
    <row r="164" spans="1:10" ht="37.5" customHeight="1">
      <c r="A164" s="58"/>
      <c r="B164" s="54"/>
      <c r="C164" s="74"/>
      <c r="D164" s="18" t="s">
        <v>45</v>
      </c>
      <c r="E164" s="19">
        <v>7698335000</v>
      </c>
      <c r="F164" s="57"/>
      <c r="G164" s="36">
        <v>10766705788</v>
      </c>
      <c r="H164" s="82"/>
      <c r="I164" s="36">
        <v>10752636425.640001</v>
      </c>
      <c r="J164" s="57"/>
    </row>
    <row r="165" spans="1:10" ht="37.5" customHeight="1">
      <c r="A165" s="58"/>
      <c r="B165" s="54"/>
      <c r="C165" s="74"/>
      <c r="D165" s="18" t="s">
        <v>43</v>
      </c>
      <c r="E165" s="19">
        <v>181000</v>
      </c>
      <c r="F165" s="57"/>
      <c r="G165" s="36">
        <v>181000</v>
      </c>
      <c r="H165" s="82"/>
      <c r="I165" s="36">
        <v>169427.27000000002</v>
      </c>
      <c r="J165" s="57"/>
    </row>
    <row r="166" spans="1:10" ht="37.5" customHeight="1">
      <c r="A166" s="58"/>
      <c r="B166" s="54"/>
      <c r="C166" s="74"/>
      <c r="D166" s="26" t="s">
        <v>91</v>
      </c>
      <c r="E166" s="19">
        <v>54956000</v>
      </c>
      <c r="F166" s="57"/>
      <c r="G166" s="36">
        <v>151182022</v>
      </c>
      <c r="H166" s="82"/>
      <c r="I166" s="36">
        <v>151182017.58000001</v>
      </c>
      <c r="J166" s="57"/>
    </row>
    <row r="167" spans="1:10" ht="37.5" customHeight="1">
      <c r="A167" s="58"/>
      <c r="B167" s="54"/>
      <c r="C167" s="74"/>
      <c r="D167" s="18" t="s">
        <v>96</v>
      </c>
      <c r="E167" s="19">
        <v>1161386000</v>
      </c>
      <c r="F167" s="57"/>
      <c r="G167" s="36">
        <v>371270327</v>
      </c>
      <c r="H167" s="82"/>
      <c r="I167" s="36">
        <v>371270323.77000004</v>
      </c>
      <c r="J167" s="57"/>
    </row>
    <row r="168" spans="1:10" ht="37.5" customHeight="1">
      <c r="A168" s="58"/>
      <c r="B168" s="16">
        <v>750</v>
      </c>
      <c r="C168" s="27" t="s">
        <v>8</v>
      </c>
      <c r="D168" s="18" t="s">
        <v>43</v>
      </c>
      <c r="E168" s="19">
        <v>248000</v>
      </c>
      <c r="F168" s="57"/>
      <c r="G168" s="36">
        <v>166800</v>
      </c>
      <c r="H168" s="82"/>
      <c r="I168" s="36">
        <v>131736.49999999997</v>
      </c>
      <c r="J168" s="57"/>
    </row>
    <row r="169" spans="1:10" ht="37.5" customHeight="1">
      <c r="A169" s="54">
        <v>41</v>
      </c>
      <c r="B169" s="67">
        <v>750</v>
      </c>
      <c r="C169" s="69" t="s">
        <v>8</v>
      </c>
      <c r="D169" s="18" t="s">
        <v>45</v>
      </c>
      <c r="E169" s="19">
        <v>590000</v>
      </c>
      <c r="F169" s="57">
        <f>SUM(E169:E174)</f>
        <v>12484000</v>
      </c>
      <c r="G169" s="36">
        <v>1667027</v>
      </c>
      <c r="H169" s="82">
        <f>SUM(G169:G174)</f>
        <v>58461267.75</v>
      </c>
      <c r="I169" s="36">
        <v>1548245.48</v>
      </c>
      <c r="J169" s="57">
        <f>SUM(I169:I174)</f>
        <v>57397008.650000006</v>
      </c>
    </row>
    <row r="170" spans="1:10" ht="37.5" customHeight="1">
      <c r="A170" s="58"/>
      <c r="B170" s="67"/>
      <c r="C170" s="69"/>
      <c r="D170" s="18" t="s">
        <v>42</v>
      </c>
      <c r="E170" s="19">
        <v>26000</v>
      </c>
      <c r="F170" s="57"/>
      <c r="G170" s="36">
        <v>24176</v>
      </c>
      <c r="H170" s="82"/>
      <c r="I170" s="36">
        <v>24138.07</v>
      </c>
      <c r="J170" s="57"/>
    </row>
    <row r="171" spans="1:10" ht="37.5" customHeight="1">
      <c r="A171" s="58"/>
      <c r="B171" s="67">
        <v>801</v>
      </c>
      <c r="C171" s="69" t="s">
        <v>11</v>
      </c>
      <c r="D171" s="18" t="s">
        <v>51</v>
      </c>
      <c r="E171" s="19">
        <v>595000</v>
      </c>
      <c r="F171" s="57"/>
      <c r="G171" s="36">
        <v>1518104</v>
      </c>
      <c r="H171" s="82"/>
      <c r="I171" s="36">
        <v>1512854.9</v>
      </c>
      <c r="J171" s="57"/>
    </row>
    <row r="172" spans="1:10" ht="37.5" customHeight="1">
      <c r="A172" s="58"/>
      <c r="B172" s="67"/>
      <c r="C172" s="69"/>
      <c r="D172" s="18" t="s">
        <v>96</v>
      </c>
      <c r="E172" s="19">
        <v>139000</v>
      </c>
      <c r="F172" s="57"/>
      <c r="G172" s="36">
        <v>139000</v>
      </c>
      <c r="H172" s="82"/>
      <c r="I172" s="36">
        <v>125705.81999999999</v>
      </c>
      <c r="J172" s="57"/>
    </row>
    <row r="173" spans="1:10" ht="37.5" customHeight="1">
      <c r="A173" s="58"/>
      <c r="B173" s="59" t="s">
        <v>86</v>
      </c>
      <c r="C173" s="60" t="s">
        <v>100</v>
      </c>
      <c r="D173" s="18" t="s">
        <v>45</v>
      </c>
      <c r="E173" s="19">
        <v>10729000</v>
      </c>
      <c r="F173" s="57"/>
      <c r="G173" s="36">
        <v>54537008.75</v>
      </c>
      <c r="H173" s="82"/>
      <c r="I173" s="36">
        <v>53647356.980000004</v>
      </c>
      <c r="J173" s="57"/>
    </row>
    <row r="174" spans="1:10" ht="37.5" customHeight="1">
      <c r="A174" s="58"/>
      <c r="B174" s="59"/>
      <c r="C174" s="60"/>
      <c r="D174" s="18" t="s">
        <v>54</v>
      </c>
      <c r="E174" s="19">
        <v>405000</v>
      </c>
      <c r="F174" s="57"/>
      <c r="G174" s="36">
        <v>575952</v>
      </c>
      <c r="H174" s="82"/>
      <c r="I174" s="36">
        <v>538707.4</v>
      </c>
      <c r="J174" s="57"/>
    </row>
    <row r="175" spans="1:10" ht="37.5" customHeight="1">
      <c r="A175" s="66">
        <v>42</v>
      </c>
      <c r="B175" s="59" t="s">
        <v>87</v>
      </c>
      <c r="C175" s="73" t="s">
        <v>8</v>
      </c>
      <c r="D175" s="18" t="s">
        <v>45</v>
      </c>
      <c r="E175" s="19">
        <v>2138000</v>
      </c>
      <c r="F175" s="57">
        <f>SUM(E175:E185)</f>
        <v>251002000</v>
      </c>
      <c r="G175" s="36">
        <v>2138000</v>
      </c>
      <c r="H175" s="82">
        <f>SUM(G175:G185)</f>
        <v>326859531.23999995</v>
      </c>
      <c r="I175" s="36">
        <v>2135391.12</v>
      </c>
      <c r="J175" s="57">
        <f>SUM(I175:I185)</f>
        <v>313220698.96999997</v>
      </c>
    </row>
    <row r="176" spans="1:10" ht="37.5" customHeight="1">
      <c r="A176" s="66"/>
      <c r="B176" s="58"/>
      <c r="C176" s="86"/>
      <c r="D176" s="18" t="s">
        <v>43</v>
      </c>
      <c r="E176" s="19">
        <v>47186000</v>
      </c>
      <c r="F176" s="57"/>
      <c r="G176" s="36">
        <v>47893861.659999996</v>
      </c>
      <c r="H176" s="82"/>
      <c r="I176" s="36">
        <v>47817110.780000001</v>
      </c>
      <c r="J176" s="57"/>
    </row>
    <row r="177" spans="1:10" ht="37.5" customHeight="1">
      <c r="A177" s="66"/>
      <c r="B177" s="58"/>
      <c r="C177" s="86"/>
      <c r="D177" s="18" t="s">
        <v>96</v>
      </c>
      <c r="E177" s="19">
        <v>951000</v>
      </c>
      <c r="F177" s="57"/>
      <c r="G177" s="37">
        <v>0</v>
      </c>
      <c r="H177" s="82"/>
      <c r="I177" s="37">
        <v>0</v>
      </c>
      <c r="J177" s="57"/>
    </row>
    <row r="178" spans="1:10" ht="37.5" customHeight="1">
      <c r="A178" s="66"/>
      <c r="B178" s="59" t="s">
        <v>79</v>
      </c>
      <c r="C178" s="60" t="s">
        <v>101</v>
      </c>
      <c r="D178" s="18" t="s">
        <v>82</v>
      </c>
      <c r="E178" s="19">
        <v>520000</v>
      </c>
      <c r="F178" s="57"/>
      <c r="G178" s="36">
        <v>772108</v>
      </c>
      <c r="H178" s="82"/>
      <c r="I178" s="36">
        <v>740600.12</v>
      </c>
      <c r="J178" s="57"/>
    </row>
    <row r="179" spans="1:10" ht="37.5" customHeight="1">
      <c r="A179" s="66"/>
      <c r="B179" s="59"/>
      <c r="C179" s="60"/>
      <c r="D179" s="26" t="s">
        <v>83</v>
      </c>
      <c r="E179" s="19">
        <v>28327000</v>
      </c>
      <c r="F179" s="57"/>
      <c r="G179" s="36">
        <v>32559952.07</v>
      </c>
      <c r="H179" s="82"/>
      <c r="I179" s="36">
        <v>24723167.970000003</v>
      </c>
      <c r="J179" s="57"/>
    </row>
    <row r="180" spans="1:10" ht="37.5" customHeight="1">
      <c r="A180" s="66"/>
      <c r="B180" s="59"/>
      <c r="C180" s="60"/>
      <c r="D180" s="18" t="s">
        <v>45</v>
      </c>
      <c r="E180" s="19">
        <v>161709000</v>
      </c>
      <c r="F180" s="57"/>
      <c r="G180" s="36">
        <v>230571830.81</v>
      </c>
      <c r="H180" s="82"/>
      <c r="I180" s="36">
        <v>229733917.66000006</v>
      </c>
      <c r="J180" s="57"/>
    </row>
    <row r="181" spans="1:10" ht="37.5" customHeight="1">
      <c r="A181" s="66"/>
      <c r="B181" s="59"/>
      <c r="C181" s="60"/>
      <c r="D181" s="26" t="s">
        <v>69</v>
      </c>
      <c r="E181" s="19"/>
      <c r="F181" s="57"/>
      <c r="G181" s="36">
        <v>1947594</v>
      </c>
      <c r="H181" s="82"/>
      <c r="I181" s="36">
        <v>1840680.27</v>
      </c>
      <c r="J181" s="57"/>
    </row>
    <row r="182" spans="1:10" ht="37.5" customHeight="1">
      <c r="A182" s="66"/>
      <c r="B182" s="59"/>
      <c r="C182" s="60"/>
      <c r="D182" s="18" t="s">
        <v>47</v>
      </c>
      <c r="E182" s="19">
        <v>8360000</v>
      </c>
      <c r="F182" s="57"/>
      <c r="G182" s="36">
        <v>10450000</v>
      </c>
      <c r="H182" s="82"/>
      <c r="I182" s="36">
        <v>5705779.7800000003</v>
      </c>
      <c r="J182" s="57"/>
    </row>
    <row r="183" spans="1:10" ht="37.5" customHeight="1">
      <c r="A183" s="66"/>
      <c r="B183" s="59"/>
      <c r="C183" s="60"/>
      <c r="D183" s="18" t="s">
        <v>54</v>
      </c>
      <c r="E183" s="19">
        <v>451000</v>
      </c>
      <c r="F183" s="57"/>
      <c r="G183" s="37">
        <v>0</v>
      </c>
      <c r="H183" s="82"/>
      <c r="I183" s="37">
        <v>0</v>
      </c>
      <c r="J183" s="57"/>
    </row>
    <row r="184" spans="1:10" ht="37.5" customHeight="1">
      <c r="A184" s="66"/>
      <c r="B184" s="98"/>
      <c r="C184" s="72"/>
      <c r="D184" s="18" t="s">
        <v>96</v>
      </c>
      <c r="E184" s="19">
        <v>1360000</v>
      </c>
      <c r="F184" s="57"/>
      <c r="G184" s="37">
        <v>0</v>
      </c>
      <c r="H184" s="82"/>
      <c r="I184" s="37">
        <v>0</v>
      </c>
      <c r="J184" s="57"/>
    </row>
    <row r="185" spans="1:10" ht="37.5" customHeight="1">
      <c r="A185" s="66"/>
      <c r="B185" s="24">
        <v>852</v>
      </c>
      <c r="C185" s="22" t="s">
        <v>20</v>
      </c>
      <c r="D185" s="26" t="s">
        <v>83</v>
      </c>
      <c r="E185" s="19"/>
      <c r="F185" s="57"/>
      <c r="G185" s="36">
        <v>526184.69999999995</v>
      </c>
      <c r="H185" s="82"/>
      <c r="I185" s="36">
        <v>524051.27</v>
      </c>
      <c r="J185" s="57"/>
    </row>
    <row r="186" spans="1:10" ht="37.5" customHeight="1">
      <c r="A186" s="66">
        <v>44</v>
      </c>
      <c r="B186" s="59" t="s">
        <v>14</v>
      </c>
      <c r="C186" s="73" t="s">
        <v>15</v>
      </c>
      <c r="D186" s="26" t="s">
        <v>55</v>
      </c>
      <c r="E186" s="19">
        <v>8629000</v>
      </c>
      <c r="F186" s="57">
        <f>SUM(E186:E192)</f>
        <v>124103000</v>
      </c>
      <c r="G186" s="36">
        <v>80077621.569999993</v>
      </c>
      <c r="H186" s="82">
        <f>SUM(G186:G192)</f>
        <v>188175723.72999999</v>
      </c>
      <c r="I186" s="36">
        <v>80077621.25</v>
      </c>
      <c r="J186" s="57">
        <f>SUM(I186:I192)</f>
        <v>133849763.31</v>
      </c>
    </row>
    <row r="187" spans="1:10" ht="37.5" customHeight="1">
      <c r="A187" s="58"/>
      <c r="B187" s="58"/>
      <c r="C187" s="86"/>
      <c r="D187" s="18" t="s">
        <v>96</v>
      </c>
      <c r="E187" s="19">
        <v>40005000</v>
      </c>
      <c r="F187" s="57"/>
      <c r="G187" s="36">
        <v>40005000</v>
      </c>
      <c r="H187" s="82"/>
      <c r="I187" s="37">
        <v>0</v>
      </c>
      <c r="J187" s="57"/>
    </row>
    <row r="188" spans="1:10" ht="37.5" customHeight="1">
      <c r="A188" s="58"/>
      <c r="B188" s="59" t="s">
        <v>87</v>
      </c>
      <c r="C188" s="73" t="s">
        <v>8</v>
      </c>
      <c r="D188" s="26" t="s">
        <v>83</v>
      </c>
      <c r="E188" s="19">
        <v>3410000</v>
      </c>
      <c r="F188" s="57"/>
      <c r="G188" s="37">
        <v>0</v>
      </c>
      <c r="H188" s="82"/>
      <c r="I188" s="37">
        <v>0</v>
      </c>
      <c r="J188" s="57"/>
    </row>
    <row r="189" spans="1:10" ht="37.5" customHeight="1">
      <c r="A189" s="58"/>
      <c r="B189" s="59"/>
      <c r="C189" s="73"/>
      <c r="D189" s="18" t="s">
        <v>43</v>
      </c>
      <c r="E189" s="19">
        <v>207000</v>
      </c>
      <c r="F189" s="57"/>
      <c r="G189" s="36">
        <v>207000</v>
      </c>
      <c r="H189" s="82"/>
      <c r="I189" s="36">
        <v>171567.59</v>
      </c>
      <c r="J189" s="57"/>
    </row>
    <row r="190" spans="1:10" ht="37.5" customHeight="1">
      <c r="A190" s="58"/>
      <c r="B190" s="59"/>
      <c r="C190" s="73"/>
      <c r="D190" s="18" t="s">
        <v>42</v>
      </c>
      <c r="E190" s="19">
        <v>17478000</v>
      </c>
      <c r="F190" s="57"/>
      <c r="G190" s="36">
        <v>26609810.16</v>
      </c>
      <c r="H190" s="82"/>
      <c r="I190" s="36">
        <v>19747767.239999995</v>
      </c>
      <c r="J190" s="57"/>
    </row>
    <row r="191" spans="1:10" ht="37.5" customHeight="1">
      <c r="A191" s="58"/>
      <c r="B191" s="58"/>
      <c r="C191" s="86"/>
      <c r="D191" s="18" t="s">
        <v>96</v>
      </c>
      <c r="E191" s="19">
        <v>13309000</v>
      </c>
      <c r="F191" s="57"/>
      <c r="G191" s="36">
        <v>3702211</v>
      </c>
      <c r="H191" s="82"/>
      <c r="I191" s="36">
        <v>17750.14</v>
      </c>
      <c r="J191" s="57"/>
    </row>
    <row r="192" spans="1:10" ht="37.5" customHeight="1">
      <c r="A192" s="58"/>
      <c r="B192" s="17" t="s">
        <v>88</v>
      </c>
      <c r="C192" s="22" t="s">
        <v>97</v>
      </c>
      <c r="D192" s="18" t="s">
        <v>42</v>
      </c>
      <c r="E192" s="19">
        <v>41065000</v>
      </c>
      <c r="F192" s="57"/>
      <c r="G192" s="36">
        <v>37574081</v>
      </c>
      <c r="H192" s="82"/>
      <c r="I192" s="36">
        <v>33835057.090000004</v>
      </c>
      <c r="J192" s="57"/>
    </row>
    <row r="193" spans="1:10" ht="37.5" customHeight="1">
      <c r="A193" s="66">
        <v>46</v>
      </c>
      <c r="B193" s="59" t="s">
        <v>87</v>
      </c>
      <c r="C193" s="73" t="s">
        <v>8</v>
      </c>
      <c r="D193" s="26" t="s">
        <v>83</v>
      </c>
      <c r="E193" s="19">
        <v>1678000</v>
      </c>
      <c r="F193" s="57">
        <f>SUM(E193:E203)</f>
        <v>1026756000</v>
      </c>
      <c r="G193" s="36">
        <v>1497819</v>
      </c>
      <c r="H193" s="82">
        <f>SUM(G193:G203)</f>
        <v>1901255903.25</v>
      </c>
      <c r="I193" s="36">
        <v>1170944</v>
      </c>
      <c r="J193" s="57">
        <f>SUM(I193:I203)</f>
        <v>1731671968.1099999</v>
      </c>
    </row>
    <row r="194" spans="1:10" ht="37.5" customHeight="1">
      <c r="A194" s="66"/>
      <c r="B194" s="59"/>
      <c r="C194" s="73"/>
      <c r="D194" s="18" t="s">
        <v>45</v>
      </c>
      <c r="E194" s="19">
        <v>3861000</v>
      </c>
      <c r="F194" s="57"/>
      <c r="G194" s="36">
        <v>3617794</v>
      </c>
      <c r="H194" s="82"/>
      <c r="I194" s="36">
        <v>2931531.6199999996</v>
      </c>
      <c r="J194" s="57"/>
    </row>
    <row r="195" spans="1:10" ht="37.5" customHeight="1">
      <c r="A195" s="66"/>
      <c r="B195" s="59"/>
      <c r="C195" s="73"/>
      <c r="D195" s="18" t="s">
        <v>43</v>
      </c>
      <c r="E195" s="19">
        <v>732000</v>
      </c>
      <c r="F195" s="57"/>
      <c r="G195" s="36">
        <v>822867</v>
      </c>
      <c r="H195" s="82"/>
      <c r="I195" s="36">
        <v>779342.6</v>
      </c>
      <c r="J195" s="57"/>
    </row>
    <row r="196" spans="1:10" ht="37.5" customHeight="1">
      <c r="A196" s="66"/>
      <c r="B196" s="59"/>
      <c r="C196" s="73"/>
      <c r="D196" s="18" t="s">
        <v>42</v>
      </c>
      <c r="E196" s="19">
        <v>63279000</v>
      </c>
      <c r="F196" s="57"/>
      <c r="G196" s="36">
        <v>19169251.199999999</v>
      </c>
      <c r="H196" s="82"/>
      <c r="I196" s="36">
        <v>18535646.550000001</v>
      </c>
      <c r="J196" s="57"/>
    </row>
    <row r="197" spans="1:10" ht="37.5" customHeight="1">
      <c r="A197" s="66"/>
      <c r="B197" s="59"/>
      <c r="C197" s="73"/>
      <c r="D197" s="18" t="s">
        <v>96</v>
      </c>
      <c r="E197" s="19">
        <v>926000</v>
      </c>
      <c r="F197" s="57"/>
      <c r="G197" s="37">
        <v>0</v>
      </c>
      <c r="H197" s="82"/>
      <c r="I197" s="37">
        <v>0</v>
      </c>
      <c r="J197" s="57"/>
    </row>
    <row r="198" spans="1:10" ht="37.5" customHeight="1">
      <c r="A198" s="66"/>
      <c r="B198" s="59" t="s">
        <v>77</v>
      </c>
      <c r="C198" s="73" t="s">
        <v>21</v>
      </c>
      <c r="D198" s="18" t="s">
        <v>82</v>
      </c>
      <c r="E198" s="19">
        <v>350000</v>
      </c>
      <c r="F198" s="57"/>
      <c r="G198" s="36">
        <v>350000</v>
      </c>
      <c r="H198" s="82"/>
      <c r="I198" s="37">
        <v>0</v>
      </c>
      <c r="J198" s="57"/>
    </row>
    <row r="199" spans="1:10" ht="37.5" customHeight="1">
      <c r="A199" s="66"/>
      <c r="B199" s="59"/>
      <c r="C199" s="73"/>
      <c r="D199" s="26" t="s">
        <v>83</v>
      </c>
      <c r="E199" s="19">
        <v>24332000</v>
      </c>
      <c r="F199" s="57"/>
      <c r="G199" s="36">
        <v>24790791</v>
      </c>
      <c r="H199" s="82"/>
      <c r="I199" s="36">
        <v>23782759.509999998</v>
      </c>
      <c r="J199" s="57"/>
    </row>
    <row r="200" spans="1:10" ht="37.5" customHeight="1">
      <c r="A200" s="66"/>
      <c r="B200" s="59"/>
      <c r="C200" s="73"/>
      <c r="D200" s="18" t="s">
        <v>45</v>
      </c>
      <c r="E200" s="19">
        <v>568177000</v>
      </c>
      <c r="F200" s="57"/>
      <c r="G200" s="36">
        <v>1298420608.96</v>
      </c>
      <c r="H200" s="82"/>
      <c r="I200" s="36">
        <v>1169603502.5599999</v>
      </c>
      <c r="J200" s="57"/>
    </row>
    <row r="201" spans="1:10" ht="37.5" customHeight="1">
      <c r="A201" s="66"/>
      <c r="B201" s="59"/>
      <c r="C201" s="73"/>
      <c r="D201" s="18" t="s">
        <v>43</v>
      </c>
      <c r="E201" s="19">
        <v>18794000</v>
      </c>
      <c r="F201" s="57"/>
      <c r="G201" s="36">
        <v>41601736.189999998</v>
      </c>
      <c r="H201" s="82"/>
      <c r="I201" s="36">
        <v>39801291.68</v>
      </c>
      <c r="J201" s="57"/>
    </row>
    <row r="202" spans="1:10" ht="37.5" customHeight="1">
      <c r="A202" s="66"/>
      <c r="B202" s="59"/>
      <c r="C202" s="73"/>
      <c r="D202" s="18" t="s">
        <v>42</v>
      </c>
      <c r="E202" s="19">
        <v>285899000</v>
      </c>
      <c r="F202" s="57"/>
      <c r="G202" s="36">
        <v>510800035.89999998</v>
      </c>
      <c r="H202" s="82"/>
      <c r="I202" s="36">
        <v>475066949.58999997</v>
      </c>
      <c r="J202" s="57"/>
    </row>
    <row r="203" spans="1:10" ht="37.5" customHeight="1">
      <c r="A203" s="66"/>
      <c r="B203" s="59"/>
      <c r="C203" s="73"/>
      <c r="D203" s="18" t="s">
        <v>96</v>
      </c>
      <c r="E203" s="19">
        <v>58728000</v>
      </c>
      <c r="F203" s="57"/>
      <c r="G203" s="36">
        <v>185000</v>
      </c>
      <c r="H203" s="82"/>
      <c r="I203" s="37">
        <v>0</v>
      </c>
      <c r="J203" s="57"/>
    </row>
    <row r="204" spans="1:10" ht="37.5" customHeight="1">
      <c r="A204" s="66">
        <v>47</v>
      </c>
      <c r="B204" s="17" t="s">
        <v>89</v>
      </c>
      <c r="C204" s="21" t="s">
        <v>9</v>
      </c>
      <c r="D204" s="18" t="s">
        <v>45</v>
      </c>
      <c r="E204" s="19">
        <v>897264000</v>
      </c>
      <c r="F204" s="57">
        <f>SUM(E204:E206)</f>
        <v>2424184000</v>
      </c>
      <c r="G204" s="36">
        <v>1203397840</v>
      </c>
      <c r="H204" s="82">
        <f>SUM(G204:G206)</f>
        <v>3098272369.2799997</v>
      </c>
      <c r="I204" s="36">
        <v>1145925587.4099998</v>
      </c>
      <c r="J204" s="57">
        <f>SUM(I204:I206)</f>
        <v>2765527657.1499996</v>
      </c>
    </row>
    <row r="205" spans="1:10" ht="37.5" customHeight="1">
      <c r="A205" s="58"/>
      <c r="B205" s="17" t="s">
        <v>87</v>
      </c>
      <c r="C205" s="21" t="s">
        <v>8</v>
      </c>
      <c r="D205" s="18" t="s">
        <v>45</v>
      </c>
      <c r="E205" s="19">
        <v>148000</v>
      </c>
      <c r="F205" s="57"/>
      <c r="G205" s="36">
        <v>3109375.28</v>
      </c>
      <c r="H205" s="82"/>
      <c r="I205" s="36">
        <v>3085501.89</v>
      </c>
      <c r="J205" s="57"/>
    </row>
    <row r="206" spans="1:10" ht="37.5" customHeight="1">
      <c r="A206" s="58"/>
      <c r="B206" s="17" t="s">
        <v>86</v>
      </c>
      <c r="C206" s="28" t="s">
        <v>100</v>
      </c>
      <c r="D206" s="18" t="s">
        <v>45</v>
      </c>
      <c r="E206" s="19">
        <v>1526772000</v>
      </c>
      <c r="F206" s="57"/>
      <c r="G206" s="36">
        <v>1891765154</v>
      </c>
      <c r="H206" s="82"/>
      <c r="I206" s="36">
        <v>1616516567.8499999</v>
      </c>
      <c r="J206" s="57"/>
    </row>
    <row r="207" spans="1:10" ht="37.5" customHeight="1">
      <c r="A207" s="29">
        <v>49</v>
      </c>
      <c r="B207" s="17" t="s">
        <v>87</v>
      </c>
      <c r="C207" s="21" t="s">
        <v>8</v>
      </c>
      <c r="D207" s="18" t="s">
        <v>42</v>
      </c>
      <c r="E207" s="19">
        <v>601000</v>
      </c>
      <c r="F207" s="19">
        <f>E207</f>
        <v>601000</v>
      </c>
      <c r="G207" s="36">
        <v>601000</v>
      </c>
      <c r="H207" s="36">
        <f>G207</f>
        <v>601000</v>
      </c>
      <c r="I207" s="39">
        <v>589764.62</v>
      </c>
      <c r="J207" s="30">
        <f>I207</f>
        <v>589764.62</v>
      </c>
    </row>
    <row r="208" spans="1:10" ht="37.5" customHeight="1">
      <c r="A208" s="66">
        <v>51</v>
      </c>
      <c r="B208" s="31" t="s">
        <v>18</v>
      </c>
      <c r="C208" s="22" t="s">
        <v>19</v>
      </c>
      <c r="D208" s="18" t="s">
        <v>45</v>
      </c>
      <c r="E208" s="19">
        <v>8419000</v>
      </c>
      <c r="F208" s="57">
        <f>SUM(E208:E213)</f>
        <v>1285037000</v>
      </c>
      <c r="G208" s="36">
        <v>31600000</v>
      </c>
      <c r="H208" s="82">
        <f>SUM(G208:G213)</f>
        <v>1765688395.9200001</v>
      </c>
      <c r="I208" s="36">
        <v>24835191.02</v>
      </c>
      <c r="J208" s="57">
        <f>SUM(I208:I213)</f>
        <v>1668854499.0500002</v>
      </c>
    </row>
    <row r="209" spans="1:10" ht="37.5" customHeight="1">
      <c r="A209" s="58"/>
      <c r="B209" s="59" t="s">
        <v>87</v>
      </c>
      <c r="C209" s="73" t="s">
        <v>8</v>
      </c>
      <c r="D209" s="18" t="s">
        <v>82</v>
      </c>
      <c r="E209" s="19">
        <v>49000</v>
      </c>
      <c r="F209" s="57"/>
      <c r="G209" s="36">
        <v>112024.51</v>
      </c>
      <c r="H209" s="82"/>
      <c r="I209" s="36">
        <v>112024.51</v>
      </c>
      <c r="J209" s="57"/>
    </row>
    <row r="210" spans="1:10" ht="37.5" customHeight="1">
      <c r="A210" s="58"/>
      <c r="B210" s="59"/>
      <c r="C210" s="73"/>
      <c r="D210" s="26" t="s">
        <v>83</v>
      </c>
      <c r="E210" s="19">
        <v>51000</v>
      </c>
      <c r="F210" s="57"/>
      <c r="G210" s="36">
        <v>115899.21</v>
      </c>
      <c r="H210" s="82"/>
      <c r="I210" s="36">
        <v>115899.21</v>
      </c>
      <c r="J210" s="57"/>
    </row>
    <row r="211" spans="1:10" ht="37.5" customHeight="1">
      <c r="A211" s="58"/>
      <c r="B211" s="59" t="s">
        <v>86</v>
      </c>
      <c r="C211" s="60" t="s">
        <v>100</v>
      </c>
      <c r="D211" s="18" t="s">
        <v>82</v>
      </c>
      <c r="E211" s="19">
        <v>217029000</v>
      </c>
      <c r="F211" s="57"/>
      <c r="G211" s="36">
        <v>257803414</v>
      </c>
      <c r="H211" s="82"/>
      <c r="I211" s="36">
        <v>247869947.91</v>
      </c>
      <c r="J211" s="57"/>
    </row>
    <row r="212" spans="1:10" ht="37.5" customHeight="1">
      <c r="A212" s="58"/>
      <c r="B212" s="59"/>
      <c r="C212" s="60"/>
      <c r="D212" s="26" t="s">
        <v>83</v>
      </c>
      <c r="E212" s="19">
        <v>383000</v>
      </c>
      <c r="F212" s="57"/>
      <c r="G212" s="36">
        <v>632488</v>
      </c>
      <c r="H212" s="82"/>
      <c r="I212" s="36">
        <v>584709.49</v>
      </c>
      <c r="J212" s="57"/>
    </row>
    <row r="213" spans="1:10" ht="37.5" customHeight="1">
      <c r="A213" s="58"/>
      <c r="B213" s="59"/>
      <c r="C213" s="60"/>
      <c r="D213" s="18" t="s">
        <v>45</v>
      </c>
      <c r="E213" s="19">
        <v>1059106000</v>
      </c>
      <c r="F213" s="57"/>
      <c r="G213" s="36">
        <v>1475424570.2</v>
      </c>
      <c r="H213" s="82"/>
      <c r="I213" s="36">
        <v>1395336726.9100001</v>
      </c>
      <c r="J213" s="57"/>
    </row>
    <row r="214" spans="1:10" ht="37.5" customHeight="1">
      <c r="A214" s="31" t="s">
        <v>102</v>
      </c>
      <c r="B214" s="17" t="s">
        <v>79</v>
      </c>
      <c r="C214" s="28" t="s">
        <v>101</v>
      </c>
      <c r="D214" s="26" t="s">
        <v>83</v>
      </c>
      <c r="E214" s="19">
        <v>527000</v>
      </c>
      <c r="F214" s="19">
        <f>E214</f>
        <v>527000</v>
      </c>
      <c r="G214" s="36">
        <v>1113573</v>
      </c>
      <c r="H214" s="36">
        <f>G214</f>
        <v>1113573</v>
      </c>
      <c r="I214" s="36">
        <v>1013973.9400000001</v>
      </c>
      <c r="J214" s="19">
        <f>I214</f>
        <v>1013973.9400000001</v>
      </c>
    </row>
    <row r="215" spans="1:10" ht="37.5" customHeight="1">
      <c r="A215" s="59" t="s">
        <v>90</v>
      </c>
      <c r="B215" s="59" t="s">
        <v>79</v>
      </c>
      <c r="C215" s="60" t="s">
        <v>101</v>
      </c>
      <c r="D215" s="26" t="s">
        <v>83</v>
      </c>
      <c r="E215" s="19">
        <v>2078000</v>
      </c>
      <c r="F215" s="57">
        <f>SUM(E215:E216)</f>
        <v>4267000</v>
      </c>
      <c r="G215" s="36">
        <v>2078000</v>
      </c>
      <c r="H215" s="82">
        <f>SUM(G215:G216)</f>
        <v>4267000</v>
      </c>
      <c r="I215" s="36">
        <v>1844061.26</v>
      </c>
      <c r="J215" s="57">
        <f>SUM(I215:I216)</f>
        <v>3684175.0700000003</v>
      </c>
    </row>
    <row r="216" spans="1:10" ht="37.5" customHeight="1">
      <c r="A216" s="58"/>
      <c r="B216" s="59"/>
      <c r="C216" s="60"/>
      <c r="D216" s="18" t="s">
        <v>45</v>
      </c>
      <c r="E216" s="19">
        <v>2189000</v>
      </c>
      <c r="F216" s="57"/>
      <c r="G216" s="36">
        <v>2189000</v>
      </c>
      <c r="H216" s="82"/>
      <c r="I216" s="36">
        <v>1840113.81</v>
      </c>
      <c r="J216" s="57"/>
    </row>
    <row r="217" spans="1:10" ht="37.5" customHeight="1">
      <c r="A217" s="66">
        <v>58</v>
      </c>
      <c r="B217" s="67">
        <v>720</v>
      </c>
      <c r="C217" s="69" t="s">
        <v>13</v>
      </c>
      <c r="D217" s="18" t="s">
        <v>43</v>
      </c>
      <c r="E217" s="19">
        <v>358000</v>
      </c>
      <c r="F217" s="57">
        <f>SUM(E217:E222)</f>
        <v>3728000</v>
      </c>
      <c r="G217" s="36">
        <v>754243</v>
      </c>
      <c r="H217" s="82">
        <f>SUM(G217:G222)</f>
        <v>10385791</v>
      </c>
      <c r="I217" s="36">
        <v>738796.66</v>
      </c>
      <c r="J217" s="57">
        <f>SUM(I217:I222)</f>
        <v>10199937.299999999</v>
      </c>
    </row>
    <row r="218" spans="1:10" ht="37.5" customHeight="1">
      <c r="A218" s="58"/>
      <c r="B218" s="67"/>
      <c r="C218" s="69"/>
      <c r="D218" s="18" t="s">
        <v>42</v>
      </c>
      <c r="E218" s="19">
        <v>791000</v>
      </c>
      <c r="F218" s="57"/>
      <c r="G218" s="36">
        <v>797900</v>
      </c>
      <c r="H218" s="82"/>
      <c r="I218" s="36">
        <v>795891.39999999991</v>
      </c>
      <c r="J218" s="57"/>
    </row>
    <row r="219" spans="1:10" ht="37.5" customHeight="1">
      <c r="A219" s="58"/>
      <c r="B219" s="55">
        <v>750</v>
      </c>
      <c r="C219" s="64" t="s">
        <v>8</v>
      </c>
      <c r="D219" s="18" t="s">
        <v>45</v>
      </c>
      <c r="E219" s="19"/>
      <c r="F219" s="57"/>
      <c r="G219" s="36">
        <v>603291</v>
      </c>
      <c r="H219" s="82"/>
      <c r="I219" s="36">
        <v>603289.16999999993</v>
      </c>
      <c r="J219" s="57"/>
    </row>
    <row r="220" spans="1:10" ht="37.5" customHeight="1">
      <c r="A220" s="58"/>
      <c r="B220" s="70"/>
      <c r="C220" s="71"/>
      <c r="D220" s="18" t="s">
        <v>43</v>
      </c>
      <c r="E220" s="19">
        <v>924000</v>
      </c>
      <c r="F220" s="57"/>
      <c r="G220" s="36">
        <v>6612602</v>
      </c>
      <c r="H220" s="82"/>
      <c r="I220" s="36">
        <v>6531050.96</v>
      </c>
      <c r="J220" s="57"/>
    </row>
    <row r="221" spans="1:10" ht="37.5" customHeight="1">
      <c r="A221" s="58"/>
      <c r="B221" s="70"/>
      <c r="C221" s="71"/>
      <c r="D221" s="18" t="s">
        <v>42</v>
      </c>
      <c r="E221" s="19">
        <v>1652000</v>
      </c>
      <c r="F221" s="57"/>
      <c r="G221" s="36">
        <v>1614755</v>
      </c>
      <c r="H221" s="82"/>
      <c r="I221" s="36">
        <v>1530909.11</v>
      </c>
      <c r="J221" s="57"/>
    </row>
    <row r="222" spans="1:10" ht="37.5" customHeight="1">
      <c r="A222" s="58"/>
      <c r="B222" s="56"/>
      <c r="C222" s="65"/>
      <c r="D222" s="18" t="s">
        <v>96</v>
      </c>
      <c r="E222" s="19">
        <v>3000</v>
      </c>
      <c r="F222" s="57"/>
      <c r="G222" s="36">
        <v>3000</v>
      </c>
      <c r="H222" s="82"/>
      <c r="I222" s="37">
        <v>0</v>
      </c>
      <c r="J222" s="57"/>
    </row>
    <row r="223" spans="1:10" ht="37.5" customHeight="1">
      <c r="A223" s="66">
        <v>62</v>
      </c>
      <c r="B223" s="31" t="s">
        <v>22</v>
      </c>
      <c r="C223" s="22" t="s">
        <v>23</v>
      </c>
      <c r="D223" s="18" t="s">
        <v>56</v>
      </c>
      <c r="E223" s="19">
        <v>361320000</v>
      </c>
      <c r="F223" s="57">
        <f>SUM(E223:E225)</f>
        <v>362389000</v>
      </c>
      <c r="G223" s="36">
        <v>467185528.80000001</v>
      </c>
      <c r="H223" s="82">
        <f>SUM(G223:G225)</f>
        <v>469280401.80000001</v>
      </c>
      <c r="I223" s="36">
        <v>458165812.81</v>
      </c>
      <c r="J223" s="57">
        <f>SUM(I223:I225)</f>
        <v>459902012.04000002</v>
      </c>
    </row>
    <row r="224" spans="1:10" ht="37.5" customHeight="1">
      <c r="A224" s="58"/>
      <c r="B224" s="67">
        <v>750</v>
      </c>
      <c r="C224" s="69" t="s">
        <v>8</v>
      </c>
      <c r="D224" s="18" t="s">
        <v>56</v>
      </c>
      <c r="E224" s="19">
        <v>731000</v>
      </c>
      <c r="F224" s="57"/>
      <c r="G224" s="36">
        <v>1756873</v>
      </c>
      <c r="H224" s="82"/>
      <c r="I224" s="36">
        <v>1736199.23</v>
      </c>
      <c r="J224" s="57"/>
    </row>
    <row r="225" spans="1:10" ht="37.5" customHeight="1">
      <c r="A225" s="58"/>
      <c r="B225" s="58"/>
      <c r="C225" s="72"/>
      <c r="D225" s="18" t="s">
        <v>96</v>
      </c>
      <c r="E225" s="19">
        <v>338000</v>
      </c>
      <c r="F225" s="57"/>
      <c r="G225" s="36">
        <v>338000</v>
      </c>
      <c r="H225" s="82"/>
      <c r="I225" s="37">
        <v>0</v>
      </c>
      <c r="J225" s="57"/>
    </row>
    <row r="226" spans="1:10" ht="37.5" customHeight="1">
      <c r="A226" s="66">
        <v>63</v>
      </c>
      <c r="B226" s="67">
        <v>750</v>
      </c>
      <c r="C226" s="69" t="s">
        <v>8</v>
      </c>
      <c r="D226" s="18" t="s">
        <v>42</v>
      </c>
      <c r="E226" s="19">
        <v>869000</v>
      </c>
      <c r="F226" s="57">
        <f>SUM(E226:E227)</f>
        <v>3761000</v>
      </c>
      <c r="G226" s="37">
        <v>0</v>
      </c>
      <c r="H226" s="82">
        <f>SUM(G226:G227)</f>
        <v>673647.94</v>
      </c>
      <c r="I226" s="37">
        <v>0</v>
      </c>
      <c r="J226" s="57">
        <f>SUM(I226:I227)</f>
        <v>658063.22</v>
      </c>
    </row>
    <row r="227" spans="1:10" ht="37.5" customHeight="1">
      <c r="A227" s="58"/>
      <c r="B227" s="58"/>
      <c r="C227" s="72"/>
      <c r="D227" s="18" t="s">
        <v>96</v>
      </c>
      <c r="E227" s="19">
        <v>2892000</v>
      </c>
      <c r="F227" s="57"/>
      <c r="G227" s="36">
        <v>673647.94</v>
      </c>
      <c r="H227" s="82"/>
      <c r="I227" s="36">
        <v>658063.22</v>
      </c>
      <c r="J227" s="57"/>
    </row>
    <row r="228" spans="1:10" ht="37.5" customHeight="1">
      <c r="A228" s="66">
        <v>64</v>
      </c>
      <c r="B228" s="31">
        <v>730</v>
      </c>
      <c r="C228" s="22" t="s">
        <v>78</v>
      </c>
      <c r="D228" s="18" t="s">
        <v>54</v>
      </c>
      <c r="E228" s="19">
        <v>5650000</v>
      </c>
      <c r="F228" s="57">
        <f>SUM(E228:E229)</f>
        <v>6287000</v>
      </c>
      <c r="G228" s="36">
        <v>99949002</v>
      </c>
      <c r="H228" s="82">
        <f>SUM(G228:G229)</f>
        <v>115367834</v>
      </c>
      <c r="I228" s="36">
        <v>93198407.75</v>
      </c>
      <c r="J228" s="57">
        <f>SUM(I228:I229)</f>
        <v>108317144.27</v>
      </c>
    </row>
    <row r="229" spans="1:10" ht="37.5" customHeight="1">
      <c r="A229" s="58"/>
      <c r="B229" s="31">
        <v>750</v>
      </c>
      <c r="C229" s="22" t="s">
        <v>8</v>
      </c>
      <c r="D229" s="18" t="s">
        <v>43</v>
      </c>
      <c r="E229" s="19">
        <v>637000</v>
      </c>
      <c r="F229" s="57"/>
      <c r="G229" s="36">
        <v>15418832</v>
      </c>
      <c r="H229" s="82"/>
      <c r="I229" s="36">
        <v>15118736.520000001</v>
      </c>
      <c r="J229" s="57"/>
    </row>
    <row r="230" spans="1:10" ht="37.5" customHeight="1">
      <c r="A230" s="29">
        <v>66</v>
      </c>
      <c r="B230" s="31">
        <v>750</v>
      </c>
      <c r="C230" s="22" t="s">
        <v>8</v>
      </c>
      <c r="D230" s="18" t="s">
        <v>42</v>
      </c>
      <c r="E230" s="19"/>
      <c r="F230" s="19">
        <f>E230</f>
        <v>0</v>
      </c>
      <c r="G230" s="36">
        <v>2050341.4500000002</v>
      </c>
      <c r="H230" s="36">
        <f>G230</f>
        <v>2050341.4500000002</v>
      </c>
      <c r="I230" s="36">
        <v>1815843.5699999998</v>
      </c>
      <c r="J230" s="19">
        <f>I230</f>
        <v>1815843.5699999998</v>
      </c>
    </row>
    <row r="231" spans="1:10" ht="37.5" customHeight="1">
      <c r="A231" s="29">
        <v>68</v>
      </c>
      <c r="B231" s="31">
        <v>750</v>
      </c>
      <c r="C231" s="22" t="s">
        <v>8</v>
      </c>
      <c r="D231" s="26" t="s">
        <v>83</v>
      </c>
      <c r="E231" s="19">
        <v>55000</v>
      </c>
      <c r="F231" s="19">
        <f>E231</f>
        <v>55000</v>
      </c>
      <c r="G231" s="36">
        <v>257659.72</v>
      </c>
      <c r="H231" s="36">
        <f>G231</f>
        <v>257659.72</v>
      </c>
      <c r="I231" s="36">
        <v>255528.6</v>
      </c>
      <c r="J231" s="19">
        <f>I231</f>
        <v>255528.6</v>
      </c>
    </row>
    <row r="232" spans="1:10" ht="37.5" customHeight="1">
      <c r="A232" s="29">
        <v>69</v>
      </c>
      <c r="B232" s="31">
        <v>600</v>
      </c>
      <c r="C232" s="21" t="s">
        <v>17</v>
      </c>
      <c r="D232" s="18" t="s">
        <v>45</v>
      </c>
      <c r="E232" s="19"/>
      <c r="F232" s="19">
        <f>E232</f>
        <v>0</v>
      </c>
      <c r="G232" s="36">
        <v>2617125</v>
      </c>
      <c r="H232" s="36">
        <f>G232</f>
        <v>2617125</v>
      </c>
      <c r="I232" s="36">
        <v>2617124.5</v>
      </c>
      <c r="J232" s="19">
        <f>I232</f>
        <v>2617124.5</v>
      </c>
    </row>
    <row r="233" spans="1:10" ht="37.5" customHeight="1">
      <c r="A233" s="68">
        <v>71</v>
      </c>
      <c r="B233" s="59" t="s">
        <v>87</v>
      </c>
      <c r="C233" s="73" t="s">
        <v>8</v>
      </c>
      <c r="D233" s="18" t="s">
        <v>45</v>
      </c>
      <c r="E233" s="19">
        <v>16062000</v>
      </c>
      <c r="F233" s="57">
        <f>SUM(E233:E235)</f>
        <v>16569000</v>
      </c>
      <c r="G233" s="36">
        <v>43154695.370000005</v>
      </c>
      <c r="H233" s="82">
        <f>SUM(G233:G235)</f>
        <v>43679519.370000005</v>
      </c>
      <c r="I233" s="36">
        <v>42883382.529999994</v>
      </c>
      <c r="J233" s="57">
        <f>SUM(I233:I235)</f>
        <v>43144003.129999988</v>
      </c>
    </row>
    <row r="234" spans="1:10" ht="37.5" customHeight="1">
      <c r="A234" s="58"/>
      <c r="B234" s="59"/>
      <c r="C234" s="73"/>
      <c r="D234" s="18" t="s">
        <v>42</v>
      </c>
      <c r="E234" s="19">
        <v>38000</v>
      </c>
      <c r="F234" s="57"/>
      <c r="G234" s="36">
        <v>55824</v>
      </c>
      <c r="H234" s="82"/>
      <c r="I234" s="36">
        <v>50325.19</v>
      </c>
      <c r="J234" s="57"/>
    </row>
    <row r="235" spans="1:10" ht="37.5" customHeight="1">
      <c r="A235" s="58"/>
      <c r="B235" s="59"/>
      <c r="C235" s="73"/>
      <c r="D235" s="18" t="s">
        <v>96</v>
      </c>
      <c r="E235" s="19">
        <v>469000</v>
      </c>
      <c r="F235" s="57"/>
      <c r="G235" s="36">
        <v>469000</v>
      </c>
      <c r="H235" s="82"/>
      <c r="I235" s="36">
        <v>210295.41</v>
      </c>
      <c r="J235" s="57"/>
    </row>
    <row r="236" spans="1:10" ht="37.5" customHeight="1">
      <c r="A236" s="32">
        <v>75</v>
      </c>
      <c r="B236" s="29">
        <v>750</v>
      </c>
      <c r="C236" s="22" t="s">
        <v>8</v>
      </c>
      <c r="D236" s="18" t="s">
        <v>42</v>
      </c>
      <c r="E236" s="19">
        <v>588000</v>
      </c>
      <c r="F236" s="19">
        <f>E236</f>
        <v>588000</v>
      </c>
      <c r="G236" s="36">
        <v>891841.91999999993</v>
      </c>
      <c r="H236" s="36">
        <f>G236</f>
        <v>891841.91999999993</v>
      </c>
      <c r="I236" s="36">
        <v>775747.02</v>
      </c>
      <c r="J236" s="19">
        <f>I236</f>
        <v>775747.02</v>
      </c>
    </row>
    <row r="237" spans="1:10" ht="37.5" customHeight="1">
      <c r="A237" s="32">
        <v>76</v>
      </c>
      <c r="B237" s="17" t="s">
        <v>41</v>
      </c>
      <c r="C237" s="21" t="s">
        <v>17</v>
      </c>
      <c r="D237" s="18" t="s">
        <v>43</v>
      </c>
      <c r="E237" s="19">
        <v>8375000</v>
      </c>
      <c r="F237" s="19">
        <f>E237</f>
        <v>8375000</v>
      </c>
      <c r="G237" s="36">
        <v>22377225.270000003</v>
      </c>
      <c r="H237" s="36">
        <f>G237</f>
        <v>22377225.270000003</v>
      </c>
      <c r="I237" s="36">
        <v>21877201.34</v>
      </c>
      <c r="J237" s="19">
        <f>I237</f>
        <v>21877201.34</v>
      </c>
    </row>
    <row r="238" spans="1:10" ht="37.5" customHeight="1">
      <c r="A238" s="54">
        <v>83</v>
      </c>
      <c r="B238" s="54">
        <v>758</v>
      </c>
      <c r="C238" s="74" t="s">
        <v>16</v>
      </c>
      <c r="D238" s="33" t="s">
        <v>108</v>
      </c>
      <c r="E238" s="19">
        <v>26834398000</v>
      </c>
      <c r="F238" s="57">
        <f>SUM(E238:E240)</f>
        <v>71947996000</v>
      </c>
      <c r="G238" s="36">
        <v>26834398000</v>
      </c>
      <c r="H238" s="82">
        <f>SUM(G238:G240)</f>
        <v>45728579474.439995</v>
      </c>
      <c r="I238" s="37">
        <v>0</v>
      </c>
      <c r="J238" s="87">
        <f>SUM(I238:I240)</f>
        <v>0</v>
      </c>
    </row>
    <row r="239" spans="1:10" ht="37.5" customHeight="1">
      <c r="A239" s="58"/>
      <c r="B239" s="58"/>
      <c r="C239" s="86"/>
      <c r="D239" s="33" t="s">
        <v>24</v>
      </c>
      <c r="E239" s="19">
        <v>45045700000</v>
      </c>
      <c r="F239" s="57"/>
      <c r="G239" s="36">
        <v>18853000270.879997</v>
      </c>
      <c r="H239" s="82"/>
      <c r="I239" s="37">
        <v>0</v>
      </c>
      <c r="J239" s="87"/>
    </row>
    <row r="240" spans="1:10" ht="37.5" customHeight="1">
      <c r="A240" s="58"/>
      <c r="B240" s="58"/>
      <c r="C240" s="86"/>
      <c r="D240" s="26" t="s">
        <v>25</v>
      </c>
      <c r="E240" s="19">
        <v>67898000</v>
      </c>
      <c r="F240" s="57"/>
      <c r="G240" s="36">
        <v>41181203.560000017</v>
      </c>
      <c r="H240" s="82"/>
      <c r="I240" s="37">
        <v>0</v>
      </c>
      <c r="J240" s="87"/>
    </row>
    <row r="241" spans="1:10" ht="37.5" customHeight="1">
      <c r="A241" s="32">
        <v>88</v>
      </c>
      <c r="B241" s="17" t="s">
        <v>80</v>
      </c>
      <c r="C241" s="21" t="s">
        <v>7</v>
      </c>
      <c r="D241" s="18" t="s">
        <v>42</v>
      </c>
      <c r="E241" s="19">
        <v>4320000</v>
      </c>
      <c r="F241" s="19">
        <f>E241</f>
        <v>4320000</v>
      </c>
      <c r="G241" s="36">
        <v>6560541</v>
      </c>
      <c r="H241" s="36">
        <f>G241</f>
        <v>6560541</v>
      </c>
      <c r="I241" s="36">
        <v>6560533.0600000005</v>
      </c>
      <c r="J241" s="19">
        <f>I241</f>
        <v>6560533.0600000005</v>
      </c>
    </row>
    <row r="242" spans="1:10" ht="37.5" customHeight="1">
      <c r="A242" s="61" t="s">
        <v>26</v>
      </c>
      <c r="B242" s="31">
        <v>750</v>
      </c>
      <c r="C242" s="22" t="s">
        <v>8</v>
      </c>
      <c r="D242" s="18" t="s">
        <v>96</v>
      </c>
      <c r="E242" s="19"/>
      <c r="F242" s="51">
        <f>SUM(E242:E246)</f>
        <v>2978000</v>
      </c>
      <c r="G242" s="36">
        <v>51261</v>
      </c>
      <c r="H242" s="83">
        <f>SUM(G242:G246)</f>
        <v>55183493.459999993</v>
      </c>
      <c r="I242" s="36">
        <v>34604.600000000006</v>
      </c>
      <c r="J242" s="51">
        <f>SUM(I242:I246)</f>
        <v>50077097.559999995</v>
      </c>
    </row>
    <row r="243" spans="1:10" ht="37.5" customHeight="1">
      <c r="A243" s="62"/>
      <c r="B243" s="17" t="s">
        <v>79</v>
      </c>
      <c r="C243" s="28" t="s">
        <v>101</v>
      </c>
      <c r="D243" s="18" t="s">
        <v>45</v>
      </c>
      <c r="E243" s="19"/>
      <c r="F243" s="52"/>
      <c r="G243" s="36">
        <v>27203744.59</v>
      </c>
      <c r="H243" s="84"/>
      <c r="I243" s="36">
        <v>27203744.59</v>
      </c>
      <c r="J243" s="52"/>
    </row>
    <row r="244" spans="1:10" ht="37.5" customHeight="1">
      <c r="A244" s="62"/>
      <c r="B244" s="44" t="s">
        <v>77</v>
      </c>
      <c r="C244" s="64" t="s">
        <v>21</v>
      </c>
      <c r="D244" s="18" t="s">
        <v>45</v>
      </c>
      <c r="E244" s="19">
        <v>2800000</v>
      </c>
      <c r="F244" s="52"/>
      <c r="G244" s="36">
        <v>12735083.199999999</v>
      </c>
      <c r="H244" s="84"/>
      <c r="I244" s="36">
        <v>12670759.390000001</v>
      </c>
      <c r="J244" s="52"/>
    </row>
    <row r="245" spans="1:10" ht="37.5" customHeight="1">
      <c r="A245" s="62"/>
      <c r="B245" s="45"/>
      <c r="C245" s="65"/>
      <c r="D245" s="18" t="s">
        <v>42</v>
      </c>
      <c r="E245" s="19"/>
      <c r="F245" s="52"/>
      <c r="G245" s="36">
        <v>1921752.69</v>
      </c>
      <c r="H245" s="84"/>
      <c r="I245" s="36">
        <v>1667743.4100000001</v>
      </c>
      <c r="J245" s="52"/>
    </row>
    <row r="246" spans="1:10" ht="37.5" customHeight="1">
      <c r="A246" s="63"/>
      <c r="B246" s="17" t="s">
        <v>109</v>
      </c>
      <c r="C246" s="22" t="s">
        <v>110</v>
      </c>
      <c r="D246" s="18" t="s">
        <v>96</v>
      </c>
      <c r="E246" s="19">
        <v>178000</v>
      </c>
      <c r="F246" s="53"/>
      <c r="G246" s="36">
        <v>13271651.979999999</v>
      </c>
      <c r="H246" s="85"/>
      <c r="I246" s="36">
        <v>8500245.5700000003</v>
      </c>
      <c r="J246" s="53"/>
    </row>
    <row r="247" spans="1:10" ht="37.5" customHeight="1">
      <c r="A247" s="61" t="s">
        <v>27</v>
      </c>
      <c r="B247" s="31">
        <v>750</v>
      </c>
      <c r="C247" s="22" t="s">
        <v>8</v>
      </c>
      <c r="D247" s="18" t="s">
        <v>96</v>
      </c>
      <c r="E247" s="19"/>
      <c r="F247" s="51">
        <f>SUM(E247:E251)</f>
        <v>8398000</v>
      </c>
      <c r="G247" s="36">
        <v>73818.109999999986</v>
      </c>
      <c r="H247" s="83">
        <f>SUM(G247:G251)</f>
        <v>49320775.150000006</v>
      </c>
      <c r="I247" s="36">
        <v>59081.54</v>
      </c>
      <c r="J247" s="51">
        <f>SUM(I247:I251)</f>
        <v>38257442.18</v>
      </c>
    </row>
    <row r="248" spans="1:10" ht="37.5" customHeight="1">
      <c r="A248" s="62"/>
      <c r="B248" s="17" t="s">
        <v>79</v>
      </c>
      <c r="C248" s="28" t="s">
        <v>101</v>
      </c>
      <c r="D248" s="18" t="s">
        <v>45</v>
      </c>
      <c r="E248" s="19"/>
      <c r="F248" s="52"/>
      <c r="G248" s="36">
        <v>17564157</v>
      </c>
      <c r="H248" s="84"/>
      <c r="I248" s="36">
        <v>17564156.5</v>
      </c>
      <c r="J248" s="52"/>
    </row>
    <row r="249" spans="1:10" ht="37.5" customHeight="1">
      <c r="A249" s="62"/>
      <c r="B249" s="44" t="s">
        <v>77</v>
      </c>
      <c r="C249" s="64" t="s">
        <v>21</v>
      </c>
      <c r="D249" s="18" t="s">
        <v>45</v>
      </c>
      <c r="E249" s="19">
        <v>8267000</v>
      </c>
      <c r="F249" s="52"/>
      <c r="G249" s="36">
        <v>8128500</v>
      </c>
      <c r="H249" s="84"/>
      <c r="I249" s="36">
        <v>6933500.5999999996</v>
      </c>
      <c r="J249" s="52"/>
    </row>
    <row r="250" spans="1:10" ht="37.5" customHeight="1">
      <c r="A250" s="62"/>
      <c r="B250" s="45"/>
      <c r="C250" s="65"/>
      <c r="D250" s="18" t="s">
        <v>42</v>
      </c>
      <c r="E250" s="19"/>
      <c r="F250" s="52"/>
      <c r="G250" s="36">
        <v>364670.85000000003</v>
      </c>
      <c r="H250" s="84"/>
      <c r="I250" s="36">
        <v>321390.08000000002</v>
      </c>
      <c r="J250" s="52"/>
    </row>
    <row r="251" spans="1:10" ht="37.5" customHeight="1">
      <c r="A251" s="63"/>
      <c r="B251" s="17" t="s">
        <v>109</v>
      </c>
      <c r="C251" s="22" t="s">
        <v>110</v>
      </c>
      <c r="D251" s="18" t="s">
        <v>96</v>
      </c>
      <c r="E251" s="19">
        <v>131000</v>
      </c>
      <c r="F251" s="53"/>
      <c r="G251" s="36">
        <v>23189629.190000001</v>
      </c>
      <c r="H251" s="85"/>
      <c r="I251" s="36">
        <v>13379313.459999999</v>
      </c>
      <c r="J251" s="53"/>
    </row>
    <row r="252" spans="1:10" ht="37.5" customHeight="1">
      <c r="A252" s="48" t="s">
        <v>28</v>
      </c>
      <c r="B252" s="31">
        <v>750</v>
      </c>
      <c r="C252" s="22" t="s">
        <v>8</v>
      </c>
      <c r="D252" s="18" t="s">
        <v>96</v>
      </c>
      <c r="E252" s="19"/>
      <c r="F252" s="51">
        <f>SUM(E252:E257)</f>
        <v>27908000</v>
      </c>
      <c r="G252" s="36">
        <v>67477.56</v>
      </c>
      <c r="H252" s="83">
        <f>SUM(G252:G257)</f>
        <v>104763316.72</v>
      </c>
      <c r="I252" s="36">
        <v>60682.15</v>
      </c>
      <c r="J252" s="51">
        <f>SUM(I252:I257)</f>
        <v>93735470.980000004</v>
      </c>
    </row>
    <row r="253" spans="1:10" ht="37.5" customHeight="1">
      <c r="A253" s="49"/>
      <c r="B253" s="59" t="s">
        <v>79</v>
      </c>
      <c r="C253" s="60" t="s">
        <v>101</v>
      </c>
      <c r="D253" s="18" t="s">
        <v>45</v>
      </c>
      <c r="E253" s="19">
        <v>1714000</v>
      </c>
      <c r="F253" s="52"/>
      <c r="G253" s="36">
        <v>34197218.009999998</v>
      </c>
      <c r="H253" s="84"/>
      <c r="I253" s="36">
        <v>34091455.120000005</v>
      </c>
      <c r="J253" s="52"/>
    </row>
    <row r="254" spans="1:10" ht="37.5" customHeight="1">
      <c r="A254" s="49"/>
      <c r="B254" s="58"/>
      <c r="C254" s="72"/>
      <c r="D254" s="18" t="s">
        <v>96</v>
      </c>
      <c r="E254" s="19">
        <v>20023000</v>
      </c>
      <c r="F254" s="52"/>
      <c r="G254" s="36">
        <v>20023000</v>
      </c>
      <c r="H254" s="84"/>
      <c r="I254" s="36">
        <v>12140883.77</v>
      </c>
      <c r="J254" s="52"/>
    </row>
    <row r="255" spans="1:10" ht="37.5" customHeight="1">
      <c r="A255" s="49"/>
      <c r="B255" s="61">
        <v>851</v>
      </c>
      <c r="C255" s="64" t="s">
        <v>21</v>
      </c>
      <c r="D255" s="18" t="s">
        <v>45</v>
      </c>
      <c r="E255" s="19">
        <v>6016000</v>
      </c>
      <c r="F255" s="52"/>
      <c r="G255" s="36">
        <v>43602124.169999994</v>
      </c>
      <c r="H255" s="84"/>
      <c r="I255" s="36">
        <v>43008657.800000004</v>
      </c>
      <c r="J255" s="52"/>
    </row>
    <row r="256" spans="1:10" ht="37.5" customHeight="1">
      <c r="A256" s="49"/>
      <c r="B256" s="63"/>
      <c r="C256" s="65"/>
      <c r="D256" s="18" t="s">
        <v>42</v>
      </c>
      <c r="E256" s="19"/>
      <c r="F256" s="52"/>
      <c r="G256" s="36">
        <v>412899.51</v>
      </c>
      <c r="H256" s="84"/>
      <c r="I256" s="36">
        <v>325550.47000000003</v>
      </c>
      <c r="J256" s="52"/>
    </row>
    <row r="257" spans="1:10" ht="37.5" customHeight="1">
      <c r="A257" s="50"/>
      <c r="B257" s="29">
        <v>855</v>
      </c>
      <c r="C257" s="22" t="s">
        <v>110</v>
      </c>
      <c r="D257" s="18" t="s">
        <v>96</v>
      </c>
      <c r="E257" s="19">
        <v>155000</v>
      </c>
      <c r="F257" s="53"/>
      <c r="G257" s="36">
        <v>6460597.4700000007</v>
      </c>
      <c r="H257" s="85"/>
      <c r="I257" s="36">
        <v>4108241.6699999995</v>
      </c>
      <c r="J257" s="53"/>
    </row>
    <row r="258" spans="1:10" ht="37.5" customHeight="1">
      <c r="A258" s="66" t="s">
        <v>29</v>
      </c>
      <c r="B258" s="17" t="s">
        <v>79</v>
      </c>
      <c r="C258" s="28" t="s">
        <v>101</v>
      </c>
      <c r="D258" s="18" t="s">
        <v>45</v>
      </c>
      <c r="E258" s="19"/>
      <c r="F258" s="57">
        <f>SUM(E258:E261)</f>
        <v>11561000</v>
      </c>
      <c r="G258" s="36">
        <v>11316417</v>
      </c>
      <c r="H258" s="82">
        <f>SUM(G258:G261)</f>
        <v>25521623.969999999</v>
      </c>
      <c r="I258" s="36">
        <v>11316415.529999999</v>
      </c>
      <c r="J258" s="57">
        <f>SUM(I258:I261)</f>
        <v>22303713.429999996</v>
      </c>
    </row>
    <row r="259" spans="1:10" ht="37.5" customHeight="1">
      <c r="A259" s="66"/>
      <c r="B259" s="61">
        <v>851</v>
      </c>
      <c r="C259" s="64" t="s">
        <v>21</v>
      </c>
      <c r="D259" s="18" t="s">
        <v>45</v>
      </c>
      <c r="E259" s="19">
        <v>11483000</v>
      </c>
      <c r="F259" s="57"/>
      <c r="G259" s="36">
        <v>11470700</v>
      </c>
      <c r="H259" s="82"/>
      <c r="I259" s="36">
        <v>10269420.459999999</v>
      </c>
      <c r="J259" s="57"/>
    </row>
    <row r="260" spans="1:10" ht="37.5" customHeight="1">
      <c r="A260" s="66"/>
      <c r="B260" s="63"/>
      <c r="C260" s="65"/>
      <c r="D260" s="18" t="s">
        <v>42</v>
      </c>
      <c r="E260" s="19"/>
      <c r="F260" s="57"/>
      <c r="G260" s="36">
        <v>250307</v>
      </c>
      <c r="H260" s="82"/>
      <c r="I260" s="36">
        <v>210882.81</v>
      </c>
      <c r="J260" s="57"/>
    </row>
    <row r="261" spans="1:10" ht="37.5" customHeight="1">
      <c r="A261" s="66"/>
      <c r="B261" s="29">
        <v>855</v>
      </c>
      <c r="C261" s="22" t="s">
        <v>110</v>
      </c>
      <c r="D261" s="18" t="s">
        <v>96</v>
      </c>
      <c r="E261" s="19">
        <v>78000</v>
      </c>
      <c r="F261" s="57"/>
      <c r="G261" s="36">
        <v>2484199.9699999997</v>
      </c>
      <c r="H261" s="82"/>
      <c r="I261" s="36">
        <v>506994.63</v>
      </c>
      <c r="J261" s="57"/>
    </row>
    <row r="262" spans="1:10" ht="37.5" customHeight="1">
      <c r="A262" s="61" t="s">
        <v>30</v>
      </c>
      <c r="B262" s="31">
        <v>750</v>
      </c>
      <c r="C262" s="22" t="s">
        <v>8</v>
      </c>
      <c r="D262" s="18" t="s">
        <v>96</v>
      </c>
      <c r="E262" s="19"/>
      <c r="F262" s="51">
        <f>SUM(E262:E266)</f>
        <v>12384000</v>
      </c>
      <c r="G262" s="36">
        <v>65309.430000000008</v>
      </c>
      <c r="H262" s="83">
        <f>SUM(G262:G266)</f>
        <v>50175599.340000004</v>
      </c>
      <c r="I262" s="36">
        <v>57752.200000000004</v>
      </c>
      <c r="J262" s="51">
        <f>SUM(I262:I266)</f>
        <v>45096624.600000001</v>
      </c>
    </row>
    <row r="263" spans="1:10" ht="37.5" customHeight="1">
      <c r="A263" s="62"/>
      <c r="B263" s="17" t="s">
        <v>79</v>
      </c>
      <c r="C263" s="28" t="s">
        <v>101</v>
      </c>
      <c r="D263" s="18" t="s">
        <v>45</v>
      </c>
      <c r="E263" s="19"/>
      <c r="F263" s="52"/>
      <c r="G263" s="36">
        <v>29267100.800000001</v>
      </c>
      <c r="H263" s="84"/>
      <c r="I263" s="36">
        <v>29267100.800000001</v>
      </c>
      <c r="J263" s="52"/>
    </row>
    <row r="264" spans="1:10" ht="37.5" customHeight="1">
      <c r="A264" s="62"/>
      <c r="B264" s="61">
        <v>851</v>
      </c>
      <c r="C264" s="64" t="s">
        <v>21</v>
      </c>
      <c r="D264" s="18" t="s">
        <v>45</v>
      </c>
      <c r="E264" s="19">
        <v>12229000</v>
      </c>
      <c r="F264" s="52"/>
      <c r="G264" s="36">
        <v>12207584.5</v>
      </c>
      <c r="H264" s="84"/>
      <c r="I264" s="39">
        <v>11915048.43</v>
      </c>
      <c r="J264" s="52"/>
    </row>
    <row r="265" spans="1:10" ht="37.5" customHeight="1">
      <c r="A265" s="62"/>
      <c r="B265" s="63"/>
      <c r="C265" s="65"/>
      <c r="D265" s="18" t="s">
        <v>42</v>
      </c>
      <c r="E265" s="19"/>
      <c r="F265" s="52"/>
      <c r="G265" s="36">
        <v>1356040.1</v>
      </c>
      <c r="H265" s="84"/>
      <c r="I265" s="39">
        <v>1202668.1300000001</v>
      </c>
      <c r="J265" s="52"/>
    </row>
    <row r="266" spans="1:10" ht="37.5" customHeight="1">
      <c r="A266" s="63"/>
      <c r="B266" s="29">
        <v>855</v>
      </c>
      <c r="C266" s="22" t="s">
        <v>110</v>
      </c>
      <c r="D266" s="18" t="s">
        <v>96</v>
      </c>
      <c r="E266" s="19">
        <v>155000</v>
      </c>
      <c r="F266" s="53"/>
      <c r="G266" s="36">
        <v>7279564.5100000007</v>
      </c>
      <c r="H266" s="85"/>
      <c r="I266" s="39">
        <v>2654055.04</v>
      </c>
      <c r="J266" s="53"/>
    </row>
    <row r="267" spans="1:10" ht="37.5" customHeight="1">
      <c r="A267" s="54" t="s">
        <v>31</v>
      </c>
      <c r="B267" s="17" t="s">
        <v>93</v>
      </c>
      <c r="C267" s="28" t="s">
        <v>81</v>
      </c>
      <c r="D267" s="18" t="s">
        <v>71</v>
      </c>
      <c r="E267" s="19">
        <v>58000</v>
      </c>
      <c r="F267" s="57">
        <f>SUM(E267:E272)</f>
        <v>5559000</v>
      </c>
      <c r="G267" s="36">
        <v>192105</v>
      </c>
      <c r="H267" s="82">
        <f>SUM(G267:G272)</f>
        <v>54814957.07</v>
      </c>
      <c r="I267" s="36">
        <v>134103.45000000001</v>
      </c>
      <c r="J267" s="57">
        <f>SUM(I267:I272)</f>
        <v>47484786.539999992</v>
      </c>
    </row>
    <row r="268" spans="1:10" ht="37.5" customHeight="1">
      <c r="A268" s="54"/>
      <c r="B268" s="31">
        <v>750</v>
      </c>
      <c r="C268" s="22" t="s">
        <v>8</v>
      </c>
      <c r="D268" s="18" t="s">
        <v>96</v>
      </c>
      <c r="E268" s="19"/>
      <c r="F268" s="57"/>
      <c r="G268" s="36">
        <v>24756.000000000004</v>
      </c>
      <c r="H268" s="82"/>
      <c r="I268" s="36">
        <v>22744.95</v>
      </c>
      <c r="J268" s="57"/>
    </row>
    <row r="269" spans="1:10" ht="37.5" customHeight="1">
      <c r="A269" s="54"/>
      <c r="B269" s="17" t="s">
        <v>79</v>
      </c>
      <c r="C269" s="28" t="s">
        <v>101</v>
      </c>
      <c r="D269" s="18" t="s">
        <v>45</v>
      </c>
      <c r="E269" s="19"/>
      <c r="F269" s="57"/>
      <c r="G269" s="36">
        <v>29608731.300000001</v>
      </c>
      <c r="H269" s="82"/>
      <c r="I269" s="36">
        <v>29608731.289999999</v>
      </c>
      <c r="J269" s="57"/>
    </row>
    <row r="270" spans="1:10" ht="37.5" customHeight="1">
      <c r="A270" s="58"/>
      <c r="B270" s="44" t="s">
        <v>77</v>
      </c>
      <c r="C270" s="46" t="s">
        <v>21</v>
      </c>
      <c r="D270" s="18" t="s">
        <v>45</v>
      </c>
      <c r="E270" s="19">
        <v>5285000</v>
      </c>
      <c r="F270" s="57"/>
      <c r="G270" s="36">
        <v>11044400.550000001</v>
      </c>
      <c r="H270" s="82"/>
      <c r="I270" s="36">
        <v>11044328.220000001</v>
      </c>
      <c r="J270" s="57"/>
    </row>
    <row r="271" spans="1:10" ht="37.5" customHeight="1">
      <c r="A271" s="58"/>
      <c r="B271" s="45"/>
      <c r="C271" s="47"/>
      <c r="D271" s="18" t="s">
        <v>42</v>
      </c>
      <c r="E271" s="19"/>
      <c r="F271" s="57"/>
      <c r="G271" s="36">
        <v>539830.58000000007</v>
      </c>
      <c r="H271" s="82"/>
      <c r="I271" s="36">
        <v>515209.58000000007</v>
      </c>
      <c r="J271" s="57"/>
    </row>
    <row r="272" spans="1:10" ht="37.5" customHeight="1">
      <c r="A272" s="58"/>
      <c r="B272" s="17" t="s">
        <v>109</v>
      </c>
      <c r="C272" s="28" t="s">
        <v>110</v>
      </c>
      <c r="D272" s="18" t="s">
        <v>96</v>
      </c>
      <c r="E272" s="19">
        <v>216000</v>
      </c>
      <c r="F272" s="57"/>
      <c r="G272" s="36">
        <v>13405133.640000001</v>
      </c>
      <c r="H272" s="82"/>
      <c r="I272" s="36">
        <v>6159669.0499999998</v>
      </c>
      <c r="J272" s="57"/>
    </row>
    <row r="273" spans="1:10" ht="37.5" customHeight="1">
      <c r="A273" s="54" t="s">
        <v>32</v>
      </c>
      <c r="B273" s="17" t="s">
        <v>79</v>
      </c>
      <c r="C273" s="28" t="s">
        <v>101</v>
      </c>
      <c r="D273" s="18" t="s">
        <v>45</v>
      </c>
      <c r="E273" s="19"/>
      <c r="F273" s="57">
        <f>SUM(E273:E276)</f>
        <v>12598000</v>
      </c>
      <c r="G273" s="36">
        <v>47840171.789999999</v>
      </c>
      <c r="H273" s="82">
        <f>SUM(G273:G276)</f>
        <v>74087787.24000001</v>
      </c>
      <c r="I273" s="36">
        <v>47840171.770000003</v>
      </c>
      <c r="J273" s="57">
        <f>SUM(I273:I276)</f>
        <v>70149462.030000001</v>
      </c>
    </row>
    <row r="274" spans="1:10" ht="37.5" customHeight="1">
      <c r="A274" s="54"/>
      <c r="B274" s="44" t="s">
        <v>77</v>
      </c>
      <c r="C274" s="46" t="s">
        <v>21</v>
      </c>
      <c r="D274" s="18" t="s">
        <v>45</v>
      </c>
      <c r="E274" s="19">
        <v>12242000</v>
      </c>
      <c r="F274" s="57"/>
      <c r="G274" s="36">
        <v>15695807.49</v>
      </c>
      <c r="H274" s="82"/>
      <c r="I274" s="36">
        <v>15385131.27</v>
      </c>
      <c r="J274" s="57"/>
    </row>
    <row r="275" spans="1:10" ht="37.5" customHeight="1">
      <c r="A275" s="54"/>
      <c r="B275" s="45"/>
      <c r="C275" s="47"/>
      <c r="D275" s="18" t="s">
        <v>42</v>
      </c>
      <c r="E275" s="19"/>
      <c r="F275" s="57"/>
      <c r="G275" s="36">
        <v>3091699.67</v>
      </c>
      <c r="H275" s="82"/>
      <c r="I275" s="36">
        <v>2729883.07</v>
      </c>
      <c r="J275" s="57"/>
    </row>
    <row r="276" spans="1:10" ht="37.5" customHeight="1">
      <c r="A276" s="54"/>
      <c r="B276" s="17" t="s">
        <v>109</v>
      </c>
      <c r="C276" s="28" t="s">
        <v>110</v>
      </c>
      <c r="D276" s="18" t="s">
        <v>96</v>
      </c>
      <c r="E276" s="19">
        <v>356000</v>
      </c>
      <c r="F276" s="57"/>
      <c r="G276" s="36">
        <v>7460108.290000001</v>
      </c>
      <c r="H276" s="82"/>
      <c r="I276" s="36">
        <v>4194275.92</v>
      </c>
      <c r="J276" s="57"/>
    </row>
    <row r="277" spans="1:10" ht="37.5" customHeight="1">
      <c r="A277" s="54" t="s">
        <v>73</v>
      </c>
      <c r="B277" s="17" t="s">
        <v>79</v>
      </c>
      <c r="C277" s="28" t="s">
        <v>101</v>
      </c>
      <c r="D277" s="18" t="s">
        <v>45</v>
      </c>
      <c r="E277" s="19"/>
      <c r="F277" s="57">
        <f>SUM(E277:E280)</f>
        <v>2342000</v>
      </c>
      <c r="G277" s="36">
        <v>9760198.5</v>
      </c>
      <c r="H277" s="82">
        <f>SUM(G277:G280)</f>
        <v>17295306.390000001</v>
      </c>
      <c r="I277" s="36">
        <v>9760197.4700000007</v>
      </c>
      <c r="J277" s="57">
        <f>SUM(I277:I280)</f>
        <v>16511404.33</v>
      </c>
    </row>
    <row r="278" spans="1:10" ht="37.5" customHeight="1">
      <c r="A278" s="54"/>
      <c r="B278" s="44" t="s">
        <v>77</v>
      </c>
      <c r="C278" s="46" t="s">
        <v>21</v>
      </c>
      <c r="D278" s="18" t="s">
        <v>45</v>
      </c>
      <c r="E278" s="19">
        <v>2264000</v>
      </c>
      <c r="F278" s="57"/>
      <c r="G278" s="36">
        <v>5746315.9699999997</v>
      </c>
      <c r="H278" s="82"/>
      <c r="I278" s="36">
        <v>5437691.7699999996</v>
      </c>
      <c r="J278" s="57"/>
    </row>
    <row r="279" spans="1:10" ht="37.5" customHeight="1">
      <c r="A279" s="54"/>
      <c r="B279" s="45"/>
      <c r="C279" s="47"/>
      <c r="D279" s="18" t="s">
        <v>42</v>
      </c>
      <c r="E279" s="19"/>
      <c r="F279" s="57"/>
      <c r="G279" s="36">
        <v>263839.56</v>
      </c>
      <c r="H279" s="82"/>
      <c r="I279" s="36">
        <v>248558.61000000002</v>
      </c>
      <c r="J279" s="57"/>
    </row>
    <row r="280" spans="1:10" ht="37.5" customHeight="1">
      <c r="A280" s="54"/>
      <c r="B280" s="17" t="s">
        <v>109</v>
      </c>
      <c r="C280" s="28" t="s">
        <v>110</v>
      </c>
      <c r="D280" s="18" t="s">
        <v>96</v>
      </c>
      <c r="E280" s="19">
        <v>78000</v>
      </c>
      <c r="F280" s="57"/>
      <c r="G280" s="36">
        <v>1524952.36</v>
      </c>
      <c r="H280" s="82"/>
      <c r="I280" s="36">
        <v>1064956.48</v>
      </c>
      <c r="J280" s="57"/>
    </row>
    <row r="281" spans="1:10" ht="37.5" customHeight="1">
      <c r="A281" s="54" t="s">
        <v>74</v>
      </c>
      <c r="B281" s="17" t="s">
        <v>22</v>
      </c>
      <c r="C281" s="28" t="s">
        <v>23</v>
      </c>
      <c r="D281" s="18" t="s">
        <v>56</v>
      </c>
      <c r="E281" s="19">
        <v>634000</v>
      </c>
      <c r="F281" s="57">
        <f>SUM(E281:E286)</f>
        <v>9516000</v>
      </c>
      <c r="G281" s="36">
        <v>773460</v>
      </c>
      <c r="H281" s="82">
        <f>SUM(G281:G286)</f>
        <v>51602156.739999995</v>
      </c>
      <c r="I281" s="36">
        <v>773460</v>
      </c>
      <c r="J281" s="57">
        <f>SUM(I281:I286)</f>
        <v>46210152.230000004</v>
      </c>
    </row>
    <row r="282" spans="1:10" ht="37.5" customHeight="1">
      <c r="A282" s="54"/>
      <c r="B282" s="59" t="s">
        <v>79</v>
      </c>
      <c r="C282" s="60" t="s">
        <v>101</v>
      </c>
      <c r="D282" s="18" t="s">
        <v>45</v>
      </c>
      <c r="E282" s="19"/>
      <c r="F282" s="57"/>
      <c r="G282" s="36">
        <v>25257247.170000002</v>
      </c>
      <c r="H282" s="82"/>
      <c r="I282" s="36">
        <v>25257247.170000002</v>
      </c>
      <c r="J282" s="57"/>
    </row>
    <row r="283" spans="1:10" ht="37.5" customHeight="1">
      <c r="A283" s="54"/>
      <c r="B283" s="59"/>
      <c r="C283" s="60"/>
      <c r="D283" s="18" t="s">
        <v>52</v>
      </c>
      <c r="E283" s="19"/>
      <c r="F283" s="57"/>
      <c r="G283" s="36">
        <v>9333132.2699999996</v>
      </c>
      <c r="H283" s="82"/>
      <c r="I283" s="36">
        <v>9333132.2699999996</v>
      </c>
      <c r="J283" s="57"/>
    </row>
    <row r="284" spans="1:10" ht="37.5" customHeight="1">
      <c r="A284" s="58"/>
      <c r="B284" s="44" t="s">
        <v>77</v>
      </c>
      <c r="C284" s="46" t="s">
        <v>21</v>
      </c>
      <c r="D284" s="18" t="s">
        <v>45</v>
      </c>
      <c r="E284" s="19">
        <v>8735000</v>
      </c>
      <c r="F284" s="57"/>
      <c r="G284" s="36">
        <v>9642671.8399999999</v>
      </c>
      <c r="H284" s="82"/>
      <c r="I284" s="36">
        <v>9630575.4900000002</v>
      </c>
      <c r="J284" s="57"/>
    </row>
    <row r="285" spans="1:10" ht="37.5" customHeight="1">
      <c r="A285" s="58"/>
      <c r="B285" s="45"/>
      <c r="C285" s="47"/>
      <c r="D285" s="18" t="s">
        <v>42</v>
      </c>
      <c r="E285" s="19"/>
      <c r="F285" s="57"/>
      <c r="G285" s="36">
        <v>663910.12</v>
      </c>
      <c r="H285" s="82"/>
      <c r="I285" s="36">
        <v>622373.38</v>
      </c>
      <c r="J285" s="57"/>
    </row>
    <row r="286" spans="1:10" ht="37.5" customHeight="1">
      <c r="A286" s="58"/>
      <c r="B286" s="17" t="s">
        <v>109</v>
      </c>
      <c r="C286" s="28" t="s">
        <v>110</v>
      </c>
      <c r="D286" s="18" t="s">
        <v>96</v>
      </c>
      <c r="E286" s="19">
        <v>147000</v>
      </c>
      <c r="F286" s="57"/>
      <c r="G286" s="36">
        <v>5931735.3399999999</v>
      </c>
      <c r="H286" s="82"/>
      <c r="I286" s="36">
        <v>593363.91999999993</v>
      </c>
      <c r="J286" s="57"/>
    </row>
    <row r="287" spans="1:10" ht="37.5" customHeight="1">
      <c r="A287" s="54" t="s">
        <v>33</v>
      </c>
      <c r="B287" s="17" t="s">
        <v>22</v>
      </c>
      <c r="C287" s="28" t="s">
        <v>23</v>
      </c>
      <c r="D287" s="18" t="s">
        <v>56</v>
      </c>
      <c r="E287" s="19">
        <v>115000</v>
      </c>
      <c r="F287" s="57">
        <f>SUM(E287:E292)</f>
        <v>4723000</v>
      </c>
      <c r="G287" s="36">
        <v>115000</v>
      </c>
      <c r="H287" s="82">
        <f>SUM(G287:G292)</f>
        <v>30907743.890000001</v>
      </c>
      <c r="I287" s="36">
        <v>53995.47</v>
      </c>
      <c r="J287" s="57">
        <f>SUM(I287:I292)</f>
        <v>28235569.329999998</v>
      </c>
    </row>
    <row r="288" spans="1:10" ht="37.5" customHeight="1">
      <c r="A288" s="54"/>
      <c r="B288" s="31">
        <v>750</v>
      </c>
      <c r="C288" s="22" t="s">
        <v>8</v>
      </c>
      <c r="D288" s="18" t="s">
        <v>96</v>
      </c>
      <c r="E288" s="19"/>
      <c r="F288" s="57"/>
      <c r="G288" s="36">
        <v>73475.240000000005</v>
      </c>
      <c r="H288" s="82"/>
      <c r="I288" s="36">
        <v>72991.81</v>
      </c>
      <c r="J288" s="57"/>
    </row>
    <row r="289" spans="1:10" ht="37.5" customHeight="1">
      <c r="A289" s="54"/>
      <c r="B289" s="17" t="s">
        <v>79</v>
      </c>
      <c r="C289" s="28" t="s">
        <v>101</v>
      </c>
      <c r="D289" s="18" t="s">
        <v>45</v>
      </c>
      <c r="E289" s="19"/>
      <c r="F289" s="57"/>
      <c r="G289" s="36">
        <v>17675745</v>
      </c>
      <c r="H289" s="82"/>
      <c r="I289" s="36">
        <v>17675741.899999999</v>
      </c>
      <c r="J289" s="57"/>
    </row>
    <row r="290" spans="1:10" ht="37.5" customHeight="1">
      <c r="A290" s="58"/>
      <c r="B290" s="44" t="s">
        <v>77</v>
      </c>
      <c r="C290" s="46" t="s">
        <v>21</v>
      </c>
      <c r="D290" s="18" t="s">
        <v>45</v>
      </c>
      <c r="E290" s="19">
        <v>4523000</v>
      </c>
      <c r="F290" s="57"/>
      <c r="G290" s="36">
        <v>7170352.9000000004</v>
      </c>
      <c r="H290" s="82"/>
      <c r="I290" s="36">
        <v>7169782.0800000001</v>
      </c>
      <c r="J290" s="57"/>
    </row>
    <row r="291" spans="1:10" ht="37.5" customHeight="1">
      <c r="A291" s="58"/>
      <c r="B291" s="45"/>
      <c r="C291" s="47"/>
      <c r="D291" s="18" t="s">
        <v>42</v>
      </c>
      <c r="E291" s="19"/>
      <c r="F291" s="57"/>
      <c r="G291" s="36">
        <v>470744</v>
      </c>
      <c r="H291" s="82"/>
      <c r="I291" s="36">
        <v>407144.50999999995</v>
      </c>
      <c r="J291" s="57"/>
    </row>
    <row r="292" spans="1:10" ht="37.5" customHeight="1">
      <c r="A292" s="58"/>
      <c r="B292" s="17" t="s">
        <v>109</v>
      </c>
      <c r="C292" s="28" t="s">
        <v>110</v>
      </c>
      <c r="D292" s="18" t="s">
        <v>96</v>
      </c>
      <c r="E292" s="19">
        <v>85000</v>
      </c>
      <c r="F292" s="57"/>
      <c r="G292" s="36">
        <v>5402426.75</v>
      </c>
      <c r="H292" s="82"/>
      <c r="I292" s="36">
        <v>2855913.56</v>
      </c>
      <c r="J292" s="57"/>
    </row>
    <row r="293" spans="1:10" ht="37.5" customHeight="1">
      <c r="A293" s="48" t="s">
        <v>76</v>
      </c>
      <c r="B293" s="31">
        <v>750</v>
      </c>
      <c r="C293" s="22" t="s">
        <v>8</v>
      </c>
      <c r="D293" s="18" t="s">
        <v>96</v>
      </c>
      <c r="E293" s="19"/>
      <c r="F293" s="51">
        <f>SUM(E293:E297)</f>
        <v>9844000</v>
      </c>
      <c r="G293" s="36">
        <v>18837.12</v>
      </c>
      <c r="H293" s="83">
        <f>SUM(G293:G297)</f>
        <v>49848344.969999999</v>
      </c>
      <c r="I293" s="36">
        <v>18814.29</v>
      </c>
      <c r="J293" s="51">
        <f>SUM(I293:I297)</f>
        <v>43871845.550000004</v>
      </c>
    </row>
    <row r="294" spans="1:10" ht="37.5" customHeight="1">
      <c r="A294" s="49"/>
      <c r="B294" s="17" t="s">
        <v>79</v>
      </c>
      <c r="C294" s="28" t="s">
        <v>101</v>
      </c>
      <c r="D294" s="18" t="s">
        <v>45</v>
      </c>
      <c r="E294" s="19"/>
      <c r="F294" s="52"/>
      <c r="G294" s="36">
        <v>24410394.25</v>
      </c>
      <c r="H294" s="84"/>
      <c r="I294" s="36">
        <v>24410393.719999999</v>
      </c>
      <c r="J294" s="52"/>
    </row>
    <row r="295" spans="1:10" ht="37.5" customHeight="1">
      <c r="A295" s="49"/>
      <c r="B295" s="44" t="s">
        <v>77</v>
      </c>
      <c r="C295" s="46" t="s">
        <v>21</v>
      </c>
      <c r="D295" s="18" t="s">
        <v>45</v>
      </c>
      <c r="E295" s="19">
        <v>9697000</v>
      </c>
      <c r="F295" s="52"/>
      <c r="G295" s="36">
        <v>10252848.17</v>
      </c>
      <c r="H295" s="84"/>
      <c r="I295" s="36">
        <v>9405910.6300000008</v>
      </c>
      <c r="J295" s="52"/>
    </row>
    <row r="296" spans="1:10" ht="37.5" customHeight="1">
      <c r="A296" s="49"/>
      <c r="B296" s="45"/>
      <c r="C296" s="47"/>
      <c r="D296" s="18" t="s">
        <v>42</v>
      </c>
      <c r="E296" s="19"/>
      <c r="F296" s="52"/>
      <c r="G296" s="36">
        <v>517387.04</v>
      </c>
      <c r="H296" s="84"/>
      <c r="I296" s="36">
        <v>418295.19999999995</v>
      </c>
      <c r="J296" s="52"/>
    </row>
    <row r="297" spans="1:10" ht="37.5" customHeight="1">
      <c r="A297" s="50"/>
      <c r="B297" s="17" t="s">
        <v>109</v>
      </c>
      <c r="C297" s="28" t="s">
        <v>110</v>
      </c>
      <c r="D297" s="18" t="s">
        <v>96</v>
      </c>
      <c r="E297" s="19">
        <v>147000</v>
      </c>
      <c r="F297" s="53"/>
      <c r="G297" s="36">
        <v>14648878.390000001</v>
      </c>
      <c r="H297" s="85"/>
      <c r="I297" s="36">
        <v>9618431.709999999</v>
      </c>
      <c r="J297" s="53"/>
    </row>
    <row r="298" spans="1:10" ht="37.5" customHeight="1">
      <c r="A298" s="48" t="s">
        <v>75</v>
      </c>
      <c r="B298" s="31">
        <v>750</v>
      </c>
      <c r="C298" s="22" t="s">
        <v>8</v>
      </c>
      <c r="D298" s="18" t="s">
        <v>96</v>
      </c>
      <c r="E298" s="19"/>
      <c r="F298" s="51">
        <f>SUM(E298:E302)</f>
        <v>9240000</v>
      </c>
      <c r="G298" s="36">
        <v>73474.53</v>
      </c>
      <c r="H298" s="83">
        <f>SUM(G298:G302)</f>
        <v>66292197.200000003</v>
      </c>
      <c r="I298" s="36">
        <v>73282.320000000007</v>
      </c>
      <c r="J298" s="51">
        <f>SUM(I298:I302)</f>
        <v>54374026.069999993</v>
      </c>
    </row>
    <row r="299" spans="1:10" ht="37.5" customHeight="1">
      <c r="A299" s="49"/>
      <c r="B299" s="17" t="s">
        <v>79</v>
      </c>
      <c r="C299" s="28" t="s">
        <v>101</v>
      </c>
      <c r="D299" s="18" t="s">
        <v>45</v>
      </c>
      <c r="E299" s="19"/>
      <c r="F299" s="52"/>
      <c r="G299" s="36">
        <v>32895232.550000001</v>
      </c>
      <c r="H299" s="84"/>
      <c r="I299" s="36">
        <v>32895230.539999999</v>
      </c>
      <c r="J299" s="52"/>
    </row>
    <row r="300" spans="1:10" ht="37.5" customHeight="1">
      <c r="A300" s="49"/>
      <c r="B300" s="44" t="s">
        <v>77</v>
      </c>
      <c r="C300" s="46" t="s">
        <v>21</v>
      </c>
      <c r="D300" s="18" t="s">
        <v>45</v>
      </c>
      <c r="E300" s="19">
        <v>9000000</v>
      </c>
      <c r="F300" s="52"/>
      <c r="G300" s="36">
        <v>17912620.07</v>
      </c>
      <c r="H300" s="84"/>
      <c r="I300" s="36">
        <v>17912620.07</v>
      </c>
      <c r="J300" s="52"/>
    </row>
    <row r="301" spans="1:10" ht="37.5" customHeight="1">
      <c r="A301" s="49"/>
      <c r="B301" s="45"/>
      <c r="C301" s="47"/>
      <c r="D301" s="18" t="s">
        <v>42</v>
      </c>
      <c r="E301" s="19"/>
      <c r="F301" s="52"/>
      <c r="G301" s="36">
        <v>58421.46</v>
      </c>
      <c r="H301" s="84"/>
      <c r="I301" s="36">
        <v>58089.16</v>
      </c>
      <c r="J301" s="52"/>
    </row>
    <row r="302" spans="1:10" ht="37.5" customHeight="1">
      <c r="A302" s="50"/>
      <c r="B302" s="17" t="s">
        <v>109</v>
      </c>
      <c r="C302" s="28" t="s">
        <v>110</v>
      </c>
      <c r="D302" s="18" t="s">
        <v>96</v>
      </c>
      <c r="E302" s="19">
        <v>240000</v>
      </c>
      <c r="F302" s="53"/>
      <c r="G302" s="36">
        <v>15352448.589999998</v>
      </c>
      <c r="H302" s="85"/>
      <c r="I302" s="36">
        <v>3434803.9800000004</v>
      </c>
      <c r="J302" s="53"/>
    </row>
    <row r="303" spans="1:10" ht="37.5" customHeight="1">
      <c r="A303" s="48" t="s">
        <v>34</v>
      </c>
      <c r="B303" s="31">
        <v>750</v>
      </c>
      <c r="C303" s="22" t="s">
        <v>8</v>
      </c>
      <c r="D303" s="18" t="s">
        <v>96</v>
      </c>
      <c r="E303" s="19"/>
      <c r="F303" s="51">
        <f>SUM(E303:E307)</f>
        <v>5438000</v>
      </c>
      <c r="G303" s="36">
        <v>73475.8</v>
      </c>
      <c r="H303" s="83">
        <f>SUM(G303:G307)</f>
        <v>20846998.260000002</v>
      </c>
      <c r="I303" s="36">
        <v>48230.080000000002</v>
      </c>
      <c r="J303" s="51">
        <f>SUM(I303:I307)</f>
        <v>19434432.969999999</v>
      </c>
    </row>
    <row r="304" spans="1:10" ht="37.5" customHeight="1">
      <c r="A304" s="49"/>
      <c r="B304" s="17" t="s">
        <v>79</v>
      </c>
      <c r="C304" s="28" t="s">
        <v>101</v>
      </c>
      <c r="D304" s="18" t="s">
        <v>45</v>
      </c>
      <c r="E304" s="19"/>
      <c r="F304" s="52"/>
      <c r="G304" s="36">
        <v>11282836.029999999</v>
      </c>
      <c r="H304" s="84"/>
      <c r="I304" s="36">
        <v>11282836.029999999</v>
      </c>
      <c r="J304" s="52"/>
    </row>
    <row r="305" spans="1:10" ht="37.5" customHeight="1">
      <c r="A305" s="49"/>
      <c r="B305" s="44" t="s">
        <v>77</v>
      </c>
      <c r="C305" s="46" t="s">
        <v>21</v>
      </c>
      <c r="D305" s="18" t="s">
        <v>45</v>
      </c>
      <c r="E305" s="19">
        <v>5360000</v>
      </c>
      <c r="F305" s="52"/>
      <c r="G305" s="36">
        <v>7114122.1399999997</v>
      </c>
      <c r="H305" s="84"/>
      <c r="I305" s="36">
        <v>7114112.1399999997</v>
      </c>
      <c r="J305" s="52"/>
    </row>
    <row r="306" spans="1:10" ht="37.5" customHeight="1">
      <c r="A306" s="49"/>
      <c r="B306" s="45"/>
      <c r="C306" s="47"/>
      <c r="D306" s="18" t="s">
        <v>42</v>
      </c>
      <c r="E306" s="19"/>
      <c r="F306" s="52"/>
      <c r="G306" s="36">
        <v>345214.92000000004</v>
      </c>
      <c r="H306" s="84"/>
      <c r="I306" s="36">
        <v>328062.82</v>
      </c>
      <c r="J306" s="52"/>
    </row>
    <row r="307" spans="1:10" ht="37.5" customHeight="1">
      <c r="A307" s="50"/>
      <c r="B307" s="17" t="s">
        <v>109</v>
      </c>
      <c r="C307" s="28" t="s">
        <v>110</v>
      </c>
      <c r="D307" s="18" t="s">
        <v>96</v>
      </c>
      <c r="E307" s="19">
        <v>78000</v>
      </c>
      <c r="F307" s="53"/>
      <c r="G307" s="36">
        <v>2031349.37</v>
      </c>
      <c r="H307" s="85"/>
      <c r="I307" s="36">
        <v>661191.9</v>
      </c>
      <c r="J307" s="53"/>
    </row>
    <row r="308" spans="1:10" ht="37.5" customHeight="1">
      <c r="A308" s="54" t="s">
        <v>35</v>
      </c>
      <c r="B308" s="17" t="s">
        <v>22</v>
      </c>
      <c r="C308" s="28" t="s">
        <v>23</v>
      </c>
      <c r="D308" s="18" t="s">
        <v>56</v>
      </c>
      <c r="E308" s="19">
        <v>396000</v>
      </c>
      <c r="F308" s="57">
        <f>SUM(E308:E313)</f>
        <v>13878000</v>
      </c>
      <c r="G308" s="36">
        <v>396000</v>
      </c>
      <c r="H308" s="82">
        <f>SUM(G308:G313)</f>
        <v>35129631.780000001</v>
      </c>
      <c r="I308" s="36">
        <v>386343</v>
      </c>
      <c r="J308" s="57">
        <f>SUM(I308:I313)</f>
        <v>34283311.700000003</v>
      </c>
    </row>
    <row r="309" spans="1:10" ht="37.5" customHeight="1">
      <c r="A309" s="54"/>
      <c r="B309" s="31">
        <v>750</v>
      </c>
      <c r="C309" s="22" t="s">
        <v>8</v>
      </c>
      <c r="D309" s="18" t="s">
        <v>96</v>
      </c>
      <c r="E309" s="19"/>
      <c r="F309" s="57"/>
      <c r="G309" s="36">
        <v>25845.179999999997</v>
      </c>
      <c r="H309" s="82"/>
      <c r="I309" s="36">
        <v>24212.850000000002</v>
      </c>
      <c r="J309" s="57"/>
    </row>
    <row r="310" spans="1:10" ht="37.5" customHeight="1">
      <c r="A310" s="54"/>
      <c r="B310" s="17" t="s">
        <v>79</v>
      </c>
      <c r="C310" s="28" t="s">
        <v>101</v>
      </c>
      <c r="D310" s="18" t="s">
        <v>45</v>
      </c>
      <c r="E310" s="19"/>
      <c r="F310" s="57"/>
      <c r="G310" s="36">
        <v>16371928.539999999</v>
      </c>
      <c r="H310" s="82"/>
      <c r="I310" s="40">
        <v>16371928.539999999</v>
      </c>
      <c r="J310" s="57"/>
    </row>
    <row r="311" spans="1:10" ht="37.5" customHeight="1">
      <c r="A311" s="58"/>
      <c r="B311" s="44" t="s">
        <v>77</v>
      </c>
      <c r="C311" s="46" t="s">
        <v>21</v>
      </c>
      <c r="D311" s="18" t="s">
        <v>45</v>
      </c>
      <c r="E311" s="19">
        <v>13390000</v>
      </c>
      <c r="F311" s="57"/>
      <c r="G311" s="36">
        <v>16425143.699999999</v>
      </c>
      <c r="H311" s="82"/>
      <c r="I311" s="40">
        <v>15944144.279999999</v>
      </c>
      <c r="J311" s="57"/>
    </row>
    <row r="312" spans="1:10" ht="37.5" customHeight="1">
      <c r="A312" s="58"/>
      <c r="B312" s="45"/>
      <c r="C312" s="47"/>
      <c r="D312" s="18" t="s">
        <v>42</v>
      </c>
      <c r="E312" s="19"/>
      <c r="F312" s="57"/>
      <c r="G312" s="36">
        <v>603264.52</v>
      </c>
      <c r="H312" s="82"/>
      <c r="I312" s="40">
        <v>575692.09</v>
      </c>
      <c r="J312" s="57"/>
    </row>
    <row r="313" spans="1:10" ht="37.5" customHeight="1">
      <c r="A313" s="58"/>
      <c r="B313" s="17" t="s">
        <v>109</v>
      </c>
      <c r="C313" s="28" t="s">
        <v>110</v>
      </c>
      <c r="D313" s="18" t="s">
        <v>96</v>
      </c>
      <c r="E313" s="19">
        <v>92000</v>
      </c>
      <c r="F313" s="57"/>
      <c r="G313" s="36">
        <v>1307449.8400000001</v>
      </c>
      <c r="H313" s="82"/>
      <c r="I313" s="40">
        <v>980990.94</v>
      </c>
      <c r="J313" s="57"/>
    </row>
    <row r="314" spans="1:10" ht="37.5" customHeight="1">
      <c r="A314" s="54" t="s">
        <v>36</v>
      </c>
      <c r="B314" s="17" t="s">
        <v>22</v>
      </c>
      <c r="C314" s="28" t="s">
        <v>23</v>
      </c>
      <c r="D314" s="18" t="s">
        <v>56</v>
      </c>
      <c r="E314" s="19">
        <v>90000</v>
      </c>
      <c r="F314" s="57">
        <f>SUM(E314:E318)</f>
        <v>322000</v>
      </c>
      <c r="G314" s="36">
        <v>214979.4</v>
      </c>
      <c r="H314" s="82">
        <f>SUM(G314:G318)</f>
        <v>91073183.159999996</v>
      </c>
      <c r="I314" s="40">
        <v>214979.4</v>
      </c>
      <c r="J314" s="57">
        <f>SUM(I314:I318)</f>
        <v>60765849.209999993</v>
      </c>
    </row>
    <row r="315" spans="1:10" ht="37.5" customHeight="1">
      <c r="A315" s="54"/>
      <c r="B315" s="17" t="s">
        <v>79</v>
      </c>
      <c r="C315" s="28" t="s">
        <v>101</v>
      </c>
      <c r="D315" s="18" t="s">
        <v>45</v>
      </c>
      <c r="E315" s="19"/>
      <c r="F315" s="57"/>
      <c r="G315" s="36">
        <v>44094130.850000001</v>
      </c>
      <c r="H315" s="82"/>
      <c r="I315" s="40">
        <v>44094130.799999997</v>
      </c>
      <c r="J315" s="57"/>
    </row>
    <row r="316" spans="1:10" ht="37.5" customHeight="1">
      <c r="A316" s="54"/>
      <c r="B316" s="44" t="s">
        <v>77</v>
      </c>
      <c r="C316" s="46" t="s">
        <v>21</v>
      </c>
      <c r="D316" s="18" t="s">
        <v>45</v>
      </c>
      <c r="E316" s="19"/>
      <c r="F316" s="57"/>
      <c r="G316" s="36">
        <v>15166906.619999999</v>
      </c>
      <c r="H316" s="82"/>
      <c r="I316" s="40">
        <v>14985571.34</v>
      </c>
      <c r="J316" s="57"/>
    </row>
    <row r="317" spans="1:10" ht="37.5" customHeight="1">
      <c r="A317" s="54"/>
      <c r="B317" s="45"/>
      <c r="C317" s="47"/>
      <c r="D317" s="18" t="s">
        <v>42</v>
      </c>
      <c r="E317" s="19"/>
      <c r="F317" s="57"/>
      <c r="G317" s="36">
        <v>1413591</v>
      </c>
      <c r="H317" s="82"/>
      <c r="I317" s="40">
        <v>982226.84</v>
      </c>
      <c r="J317" s="57"/>
    </row>
    <row r="318" spans="1:10" ht="37.5" customHeight="1">
      <c r="A318" s="58"/>
      <c r="B318" s="17" t="s">
        <v>109</v>
      </c>
      <c r="C318" s="28" t="s">
        <v>110</v>
      </c>
      <c r="D318" s="18" t="s">
        <v>96</v>
      </c>
      <c r="E318" s="19">
        <v>232000</v>
      </c>
      <c r="F318" s="57"/>
      <c r="G318" s="36">
        <v>30183575.289999999</v>
      </c>
      <c r="H318" s="82"/>
      <c r="I318" s="40">
        <v>488940.83</v>
      </c>
      <c r="J318" s="57"/>
    </row>
    <row r="319" spans="1:10" ht="37.5" customHeight="1">
      <c r="A319" s="54" t="s">
        <v>37</v>
      </c>
      <c r="B319" s="55">
        <v>750</v>
      </c>
      <c r="C319" s="46" t="s">
        <v>8</v>
      </c>
      <c r="D319" s="26" t="s">
        <v>83</v>
      </c>
      <c r="E319" s="19"/>
      <c r="F319" s="57">
        <f>SUM(E319:E324)</f>
        <v>7325000</v>
      </c>
      <c r="G319" s="36">
        <v>275440.8</v>
      </c>
      <c r="H319" s="82">
        <f>SUM(G319:G324)</f>
        <v>33147623.269999996</v>
      </c>
      <c r="I319" s="40">
        <v>275402.87</v>
      </c>
      <c r="J319" s="57">
        <f>SUM(I319:I324)</f>
        <v>29024036.57</v>
      </c>
    </row>
    <row r="320" spans="1:10" ht="37.5" customHeight="1">
      <c r="A320" s="54"/>
      <c r="B320" s="56"/>
      <c r="C320" s="47"/>
      <c r="D320" s="18" t="s">
        <v>96</v>
      </c>
      <c r="E320" s="19"/>
      <c r="F320" s="57"/>
      <c r="G320" s="36">
        <v>18418.78</v>
      </c>
      <c r="H320" s="82"/>
      <c r="I320" s="41">
        <v>0</v>
      </c>
      <c r="J320" s="57"/>
    </row>
    <row r="321" spans="1:10" ht="37.5" customHeight="1">
      <c r="A321" s="54"/>
      <c r="B321" s="17" t="s">
        <v>79</v>
      </c>
      <c r="C321" s="28" t="s">
        <v>101</v>
      </c>
      <c r="D321" s="18" t="s">
        <v>45</v>
      </c>
      <c r="E321" s="19"/>
      <c r="F321" s="57"/>
      <c r="G321" s="36">
        <v>20267112.809999999</v>
      </c>
      <c r="H321" s="82"/>
      <c r="I321" s="40">
        <v>20267112.809999999</v>
      </c>
      <c r="J321" s="57"/>
    </row>
    <row r="322" spans="1:10" ht="37.5" customHeight="1">
      <c r="A322" s="54"/>
      <c r="B322" s="44" t="s">
        <v>77</v>
      </c>
      <c r="C322" s="46" t="s">
        <v>21</v>
      </c>
      <c r="D322" s="18" t="s">
        <v>45</v>
      </c>
      <c r="E322" s="19">
        <v>7217000</v>
      </c>
      <c r="F322" s="57"/>
      <c r="G322" s="36">
        <v>8517797.5500000007</v>
      </c>
      <c r="H322" s="82"/>
      <c r="I322" s="40">
        <v>8236908.1600000001</v>
      </c>
      <c r="J322" s="57"/>
    </row>
    <row r="323" spans="1:10" ht="37.5" customHeight="1">
      <c r="A323" s="54"/>
      <c r="B323" s="45"/>
      <c r="C323" s="47"/>
      <c r="D323" s="18" t="s">
        <v>42</v>
      </c>
      <c r="E323" s="19"/>
      <c r="F323" s="57"/>
      <c r="G323" s="36">
        <v>154909.63</v>
      </c>
      <c r="H323" s="82"/>
      <c r="I323" s="40">
        <v>134473.19</v>
      </c>
      <c r="J323" s="57"/>
    </row>
    <row r="324" spans="1:10" ht="37.5" customHeight="1">
      <c r="A324" s="54"/>
      <c r="B324" s="17" t="s">
        <v>109</v>
      </c>
      <c r="C324" s="28" t="s">
        <v>110</v>
      </c>
      <c r="D324" s="18" t="s">
        <v>96</v>
      </c>
      <c r="E324" s="19">
        <v>108000</v>
      </c>
      <c r="F324" s="57"/>
      <c r="G324" s="36">
        <v>3913943.6999999997</v>
      </c>
      <c r="H324" s="82"/>
      <c r="I324" s="40">
        <v>110139.54000000001</v>
      </c>
      <c r="J324" s="57"/>
    </row>
    <row r="325" spans="1:10" ht="37.5" customHeight="1">
      <c r="A325" s="32"/>
      <c r="B325" s="32"/>
      <c r="C325" s="27"/>
      <c r="D325" s="34" t="s">
        <v>38</v>
      </c>
      <c r="E325" s="35">
        <f t="shared" ref="E325:J325" si="3">SUM(E6:E324)</f>
        <v>123201513000</v>
      </c>
      <c r="F325" s="35">
        <f t="shared" si="3"/>
        <v>123201513000</v>
      </c>
      <c r="G325" s="42">
        <f t="shared" si="3"/>
        <v>123201512999.99995</v>
      </c>
      <c r="H325" s="42">
        <f t="shared" si="3"/>
        <v>123201513000</v>
      </c>
      <c r="I325" s="42">
        <f t="shared" si="3"/>
        <v>75082065447.590012</v>
      </c>
      <c r="J325" s="35">
        <f t="shared" si="3"/>
        <v>75082065447.590027</v>
      </c>
    </row>
  </sheetData>
  <mergeCells count="320">
    <mergeCell ref="H169:H174"/>
    <mergeCell ref="J169:J174"/>
    <mergeCell ref="H186:H192"/>
    <mergeCell ref="J186:J192"/>
    <mergeCell ref="A175:A185"/>
    <mergeCell ref="B175:B177"/>
    <mergeCell ref="B178:B184"/>
    <mergeCell ref="A186:A192"/>
    <mergeCell ref="B186:B187"/>
    <mergeCell ref="B188:B191"/>
    <mergeCell ref="B35:B39"/>
    <mergeCell ref="H110:H153"/>
    <mergeCell ref="J110:J153"/>
    <mergeCell ref="A94:A108"/>
    <mergeCell ref="B96:B108"/>
    <mergeCell ref="A110:A153"/>
    <mergeCell ref="H154:H162"/>
    <mergeCell ref="J154:J162"/>
    <mergeCell ref="A154:A162"/>
    <mergeCell ref="B154:B156"/>
    <mergeCell ref="B157:B162"/>
    <mergeCell ref="A42:A56"/>
    <mergeCell ref="B42:B45"/>
    <mergeCell ref="B47:B52"/>
    <mergeCell ref="B53:B56"/>
    <mergeCell ref="A57:A59"/>
    <mergeCell ref="B57:B59"/>
    <mergeCell ref="A60:A66"/>
    <mergeCell ref="B63:B66"/>
    <mergeCell ref="A67:A68"/>
    <mergeCell ref="B60:B62"/>
    <mergeCell ref="C63:C66"/>
    <mergeCell ref="H42:H56"/>
    <mergeCell ref="J42:J56"/>
    <mergeCell ref="A24:A25"/>
    <mergeCell ref="F24:F25"/>
    <mergeCell ref="H24:H25"/>
    <mergeCell ref="J24:J25"/>
    <mergeCell ref="C20:C22"/>
    <mergeCell ref="H20:H22"/>
    <mergeCell ref="J20:J22"/>
    <mergeCell ref="B29:B30"/>
    <mergeCell ref="C29:C30"/>
    <mergeCell ref="C26:C28"/>
    <mergeCell ref="H26:H28"/>
    <mergeCell ref="J26:J28"/>
    <mergeCell ref="H29:H34"/>
    <mergeCell ref="J29:J34"/>
    <mergeCell ref="A15:A16"/>
    <mergeCell ref="B15:B16"/>
    <mergeCell ref="C15:C16"/>
    <mergeCell ref="F15:F16"/>
    <mergeCell ref="A1:I2"/>
    <mergeCell ref="J1:J2"/>
    <mergeCell ref="A3:A4"/>
    <mergeCell ref="B3:C4"/>
    <mergeCell ref="I3:J3"/>
    <mergeCell ref="E3:F3"/>
    <mergeCell ref="G3:H3"/>
    <mergeCell ref="D3:D4"/>
    <mergeCell ref="C9:C10"/>
    <mergeCell ref="H9:H10"/>
    <mergeCell ref="J9:J10"/>
    <mergeCell ref="H15:H16"/>
    <mergeCell ref="J15:J16"/>
    <mergeCell ref="C35:C39"/>
    <mergeCell ref="F35:F40"/>
    <mergeCell ref="C42:C45"/>
    <mergeCell ref="F42:F56"/>
    <mergeCell ref="C47:C52"/>
    <mergeCell ref="C53:C56"/>
    <mergeCell ref="C57:C59"/>
    <mergeCell ref="H35:H40"/>
    <mergeCell ref="C60:C62"/>
    <mergeCell ref="J35:J40"/>
    <mergeCell ref="H57:H59"/>
    <mergeCell ref="J57:J59"/>
    <mergeCell ref="H67:H68"/>
    <mergeCell ref="J67:J68"/>
    <mergeCell ref="H69:H73"/>
    <mergeCell ref="J69:J73"/>
    <mergeCell ref="F67:F68"/>
    <mergeCell ref="H60:H66"/>
    <mergeCell ref="J60:J66"/>
    <mergeCell ref="F57:F59"/>
    <mergeCell ref="F60:F66"/>
    <mergeCell ref="H163:H168"/>
    <mergeCell ref="J163:J168"/>
    <mergeCell ref="C154:C156"/>
    <mergeCell ref="F154:F162"/>
    <mergeCell ref="C157:C162"/>
    <mergeCell ref="H74:H93"/>
    <mergeCell ref="J74:J93"/>
    <mergeCell ref="H94:H108"/>
    <mergeCell ref="J94:J108"/>
    <mergeCell ref="F94:F108"/>
    <mergeCell ref="C96:C108"/>
    <mergeCell ref="H193:H203"/>
    <mergeCell ref="J193:J203"/>
    <mergeCell ref="C186:C187"/>
    <mergeCell ref="F186:F192"/>
    <mergeCell ref="H175:H185"/>
    <mergeCell ref="J175:J185"/>
    <mergeCell ref="C175:C177"/>
    <mergeCell ref="F175:F185"/>
    <mergeCell ref="C178:C184"/>
    <mergeCell ref="C188:C191"/>
    <mergeCell ref="H204:H206"/>
    <mergeCell ref="J204:J206"/>
    <mergeCell ref="H208:H213"/>
    <mergeCell ref="J208:J213"/>
    <mergeCell ref="F208:F213"/>
    <mergeCell ref="H228:H229"/>
    <mergeCell ref="J228:J229"/>
    <mergeCell ref="C233:C235"/>
    <mergeCell ref="H233:H235"/>
    <mergeCell ref="J233:J235"/>
    <mergeCell ref="H223:H225"/>
    <mergeCell ref="J223:J225"/>
    <mergeCell ref="C226:C227"/>
    <mergeCell ref="H226:H227"/>
    <mergeCell ref="J226:J227"/>
    <mergeCell ref="C209:C210"/>
    <mergeCell ref="C211:C213"/>
    <mergeCell ref="H215:H216"/>
    <mergeCell ref="J215:J216"/>
    <mergeCell ref="H217:H222"/>
    <mergeCell ref="J217:J222"/>
    <mergeCell ref="H238:H240"/>
    <mergeCell ref="J238:J240"/>
    <mergeCell ref="H242:H246"/>
    <mergeCell ref="J242:J246"/>
    <mergeCell ref="H267:H272"/>
    <mergeCell ref="J267:J272"/>
    <mergeCell ref="H273:H276"/>
    <mergeCell ref="J273:J276"/>
    <mergeCell ref="H262:H266"/>
    <mergeCell ref="J262:J266"/>
    <mergeCell ref="H252:H257"/>
    <mergeCell ref="J252:J257"/>
    <mergeCell ref="H247:H251"/>
    <mergeCell ref="J247:J251"/>
    <mergeCell ref="H258:H261"/>
    <mergeCell ref="J258:J261"/>
    <mergeCell ref="H303:H307"/>
    <mergeCell ref="J303:J307"/>
    <mergeCell ref="H287:H292"/>
    <mergeCell ref="J287:J292"/>
    <mergeCell ref="H293:H297"/>
    <mergeCell ref="J293:J297"/>
    <mergeCell ref="H277:H280"/>
    <mergeCell ref="J277:J280"/>
    <mergeCell ref="H281:H286"/>
    <mergeCell ref="J281:J286"/>
    <mergeCell ref="H319:H324"/>
    <mergeCell ref="J319:J324"/>
    <mergeCell ref="A9:A10"/>
    <mergeCell ref="B9:B10"/>
    <mergeCell ref="F9:F10"/>
    <mergeCell ref="A20:A22"/>
    <mergeCell ref="B20:B22"/>
    <mergeCell ref="F20:F22"/>
    <mergeCell ref="A26:A28"/>
    <mergeCell ref="B26:B28"/>
    <mergeCell ref="F26:F28"/>
    <mergeCell ref="A29:A34"/>
    <mergeCell ref="F29:F34"/>
    <mergeCell ref="B31:B32"/>
    <mergeCell ref="C31:C32"/>
    <mergeCell ref="B33:B34"/>
    <mergeCell ref="C33:C34"/>
    <mergeCell ref="A35:A40"/>
    <mergeCell ref="H308:H313"/>
    <mergeCell ref="J308:J313"/>
    <mergeCell ref="H314:H318"/>
    <mergeCell ref="J314:J318"/>
    <mergeCell ref="H298:H302"/>
    <mergeCell ref="J298:J302"/>
    <mergeCell ref="B69:B70"/>
    <mergeCell ref="C69:C70"/>
    <mergeCell ref="F69:F73"/>
    <mergeCell ref="B71:B73"/>
    <mergeCell ref="C71:C73"/>
    <mergeCell ref="A74:A93"/>
    <mergeCell ref="B74:B75"/>
    <mergeCell ref="C74:C75"/>
    <mergeCell ref="F74:F93"/>
    <mergeCell ref="B76:B93"/>
    <mergeCell ref="C76:C93"/>
    <mergeCell ref="A69:A73"/>
    <mergeCell ref="B110:B115"/>
    <mergeCell ref="C110:C115"/>
    <mergeCell ref="F110:F153"/>
    <mergeCell ref="B117:B122"/>
    <mergeCell ref="C117:C122"/>
    <mergeCell ref="B123:B128"/>
    <mergeCell ref="C123:C128"/>
    <mergeCell ref="B129:B147"/>
    <mergeCell ref="C129:C147"/>
    <mergeCell ref="B151:B152"/>
    <mergeCell ref="C151:C152"/>
    <mergeCell ref="A163:A168"/>
    <mergeCell ref="B163:B167"/>
    <mergeCell ref="C163:C167"/>
    <mergeCell ref="F163:F168"/>
    <mergeCell ref="A169:A174"/>
    <mergeCell ref="B169:B170"/>
    <mergeCell ref="C169:C170"/>
    <mergeCell ref="F169:F174"/>
    <mergeCell ref="B171:B172"/>
    <mergeCell ref="C171:C172"/>
    <mergeCell ref="B173:B174"/>
    <mergeCell ref="C173:C174"/>
    <mergeCell ref="A193:A203"/>
    <mergeCell ref="B193:B197"/>
    <mergeCell ref="C193:C197"/>
    <mergeCell ref="F193:F203"/>
    <mergeCell ref="B198:B203"/>
    <mergeCell ref="C198:C203"/>
    <mergeCell ref="A204:A206"/>
    <mergeCell ref="F204:F206"/>
    <mergeCell ref="A215:A216"/>
    <mergeCell ref="B215:B216"/>
    <mergeCell ref="F215:F216"/>
    <mergeCell ref="A208:A213"/>
    <mergeCell ref="B209:B210"/>
    <mergeCell ref="B211:B213"/>
    <mergeCell ref="A217:A222"/>
    <mergeCell ref="B217:B218"/>
    <mergeCell ref="C217:C218"/>
    <mergeCell ref="F217:F222"/>
    <mergeCell ref="B219:B222"/>
    <mergeCell ref="C219:C222"/>
    <mergeCell ref="C215:C216"/>
    <mergeCell ref="A223:A225"/>
    <mergeCell ref="F223:F225"/>
    <mergeCell ref="B224:B225"/>
    <mergeCell ref="C224:C225"/>
    <mergeCell ref="A226:A227"/>
    <mergeCell ref="B226:B227"/>
    <mergeCell ref="F226:F227"/>
    <mergeCell ref="A228:A229"/>
    <mergeCell ref="F228:F229"/>
    <mergeCell ref="A233:A235"/>
    <mergeCell ref="B233:B235"/>
    <mergeCell ref="F233:F235"/>
    <mergeCell ref="A238:A240"/>
    <mergeCell ref="B238:B240"/>
    <mergeCell ref="F238:F240"/>
    <mergeCell ref="C238:C240"/>
    <mergeCell ref="A242:A246"/>
    <mergeCell ref="F242:F246"/>
    <mergeCell ref="B244:B245"/>
    <mergeCell ref="C244:C245"/>
    <mergeCell ref="B259:B260"/>
    <mergeCell ref="C259:C260"/>
    <mergeCell ref="A262:A266"/>
    <mergeCell ref="F262:F266"/>
    <mergeCell ref="B264:B265"/>
    <mergeCell ref="C264:C265"/>
    <mergeCell ref="F258:F261"/>
    <mergeCell ref="A247:A251"/>
    <mergeCell ref="B249:B250"/>
    <mergeCell ref="A252:A257"/>
    <mergeCell ref="B253:B254"/>
    <mergeCell ref="B255:B256"/>
    <mergeCell ref="A258:A261"/>
    <mergeCell ref="F247:F251"/>
    <mergeCell ref="C249:C250"/>
    <mergeCell ref="F252:F257"/>
    <mergeCell ref="C253:C254"/>
    <mergeCell ref="C255:C256"/>
    <mergeCell ref="A267:A272"/>
    <mergeCell ref="F267:F272"/>
    <mergeCell ref="B270:B271"/>
    <mergeCell ref="C270:C271"/>
    <mergeCell ref="A273:A276"/>
    <mergeCell ref="F273:F276"/>
    <mergeCell ref="B274:B275"/>
    <mergeCell ref="C274:C275"/>
    <mergeCell ref="A277:A280"/>
    <mergeCell ref="F277:F280"/>
    <mergeCell ref="B278:B279"/>
    <mergeCell ref="C278:C279"/>
    <mergeCell ref="A281:A286"/>
    <mergeCell ref="F281:F286"/>
    <mergeCell ref="B282:B283"/>
    <mergeCell ref="C282:C283"/>
    <mergeCell ref="B284:B285"/>
    <mergeCell ref="C284:C285"/>
    <mergeCell ref="A287:A292"/>
    <mergeCell ref="F287:F292"/>
    <mergeCell ref="B290:B291"/>
    <mergeCell ref="C290:C291"/>
    <mergeCell ref="A319:A324"/>
    <mergeCell ref="B319:B320"/>
    <mergeCell ref="C319:C320"/>
    <mergeCell ref="F319:F324"/>
    <mergeCell ref="B322:B323"/>
    <mergeCell ref="C322:C323"/>
    <mergeCell ref="A303:A307"/>
    <mergeCell ref="F303:F307"/>
    <mergeCell ref="B305:B306"/>
    <mergeCell ref="C305:C306"/>
    <mergeCell ref="A308:A313"/>
    <mergeCell ref="F308:F313"/>
    <mergeCell ref="B311:B312"/>
    <mergeCell ref="C311:C312"/>
    <mergeCell ref="A314:A318"/>
    <mergeCell ref="F314:F318"/>
    <mergeCell ref="B316:B317"/>
    <mergeCell ref="C316:C317"/>
    <mergeCell ref="A293:A297"/>
    <mergeCell ref="F293:F297"/>
    <mergeCell ref="B295:B296"/>
    <mergeCell ref="C295:C296"/>
    <mergeCell ref="A298:A302"/>
    <mergeCell ref="F298:F302"/>
    <mergeCell ref="B300:B301"/>
    <mergeCell ref="C300:C301"/>
  </mergeCells>
  <phoneticPr fontId="4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47" fitToHeight="0" orientation="landscape" useFirstPageNumber="1" r:id="rId1"/>
  <headerFooter>
    <oddHeader>&amp;C&amp;14 &amp;16 4/&amp;P</oddHeader>
  </headerFooter>
  <rowBreaks count="4" manualBreakCount="4">
    <brk id="28" max="9" man="1"/>
    <brk id="51" max="9" man="1"/>
    <brk id="73" max="9" man="1"/>
    <brk id="9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4 WYDATKI BŚE</vt:lpstr>
      <vt:lpstr>'zal 4 WYDATKI BŚE'!Obszar_wydruku</vt:lpstr>
      <vt:lpstr>'zal 4 WYDATKI BŚE'!Tytuły_wydruku</vt:lpstr>
    </vt:vector>
  </TitlesOfParts>
  <Company>MIN-SCCM-22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2024-04-29T13:21:09Z</cp:lastPrinted>
  <dcterms:created xsi:type="dcterms:W3CDTF">2012-02-21T10:16:37Z</dcterms:created>
  <dcterms:modified xsi:type="dcterms:W3CDTF">2024-05-09T12:30:12Z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UxC4dwLulzfINJ8nQH+xvX5LNGipWa4BRSZhPgxsCvn9SzoBRmnLc6LPZHxSX0gJap/zP/CW5IWUvABC7i9mBw==</vt:lpwstr>
  </property>
  <property fmtid="{D5CDD505-2E9C-101B-9397-08002B2CF9AE}" pid="5" name="MFClassificationDate">
    <vt:lpwstr>2022-05-02T17:49:39.5500011+02:00</vt:lpwstr>
  </property>
  <property fmtid="{D5CDD505-2E9C-101B-9397-08002B2CF9AE}" pid="6" name="MFClassifiedBySID">
    <vt:lpwstr>UxC4dwLulzfINJ8nQH+xvX5LNGipWa4BRSZhPgxsCvm42mrIC/DSDv0ggS+FjUN/2v1BBotkLlY5aAiEhoi6uXvieho9iBYzKIg17/tQZ0O8s3E5GHJJgLBzx+aC0l2C</vt:lpwstr>
  </property>
  <property fmtid="{D5CDD505-2E9C-101B-9397-08002B2CF9AE}" pid="7" name="MFGRNItemId">
    <vt:lpwstr>GRN-bece8446-651b-4a23-9266-f490d6bc1baa</vt:lpwstr>
  </property>
  <property fmtid="{D5CDD505-2E9C-101B-9397-08002B2CF9AE}" pid="8" name="MFHash">
    <vt:lpwstr>E4X4Sil0PfByGilLOg7ovPcJ63k1R+tLJCfMoslf+f0=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{2755b7d9-e53d-4779-a40c-03797dcf43b3}</vt:lpwstr>
  </property>
  <property fmtid="{D5CDD505-2E9C-101B-9397-08002B2CF9AE}" pid="11" name="MFRefresh">
    <vt:lpwstr>False</vt:lpwstr>
  </property>
</Properties>
</file>